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Data\Daugmale\Sacensības\2019\"/>
    </mc:Choice>
  </mc:AlternateContent>
  <xr:revisionPtr revIDLastSave="0" documentId="13_ncr:1_{3C937B10-5754-47A7-A0D1-BF67DD029518}" xr6:coauthVersionLast="44" xr6:coauthVersionMax="44" xr10:uidLastSave="{00000000-0000-0000-0000-000000000000}"/>
  <bookViews>
    <workbookView xWindow="-120" yWindow="-120" windowWidth="24240" windowHeight="13140" tabRatio="724" activeTab="6" xr2:uid="{441DB0DD-0137-48FB-BE80-B918101550CA}"/>
  </bookViews>
  <sheets>
    <sheet name="D grupa meitenes" sheetId="1" r:id="rId1"/>
    <sheet name="D grupa Zēni" sheetId="4" r:id="rId2"/>
    <sheet name="DSuperfināls" sheetId="10" state="hidden" r:id="rId3"/>
    <sheet name="C grupas meitenes" sheetId="5" r:id="rId4"/>
    <sheet name="C grupas zēni" sheetId="6" r:id="rId5"/>
    <sheet name="B grupas meitenes" sheetId="7" r:id="rId6"/>
    <sheet name="B grupas zēni" sheetId="8" r:id="rId7"/>
  </sheets>
  <definedNames>
    <definedName name="_xlnm._FilterDatabase" localSheetId="5" hidden="1">'B grupas meitenes'!$A$6:$Q$6</definedName>
    <definedName name="_xlnm._FilterDatabase" localSheetId="6" hidden="1">'B grupas zēni'!$A$6:$Q$6</definedName>
    <definedName name="_xlnm._FilterDatabase" localSheetId="3" hidden="1">'C grupas meitenes'!$A$7:$R$7</definedName>
    <definedName name="_xlnm._FilterDatabase" localSheetId="0" hidden="1">'D grupa meitenes'!$A$5:$R$5</definedName>
    <definedName name="_xlnm._FilterDatabase" localSheetId="1" hidden="1">'D grupa Zēni'!$A$8:$S$8</definedName>
    <definedName name="_xlnm.Print_Area" localSheetId="3">'C grupas meitenes'!$A$1:$O$12</definedName>
    <definedName name="_xlnm.Print_Area" localSheetId="1">'D grupa Zēni'!$A$1:$K$27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8" l="1"/>
  <c r="P18" i="8"/>
  <c r="P15" i="8"/>
  <c r="P7" i="8"/>
  <c r="P9" i="8"/>
  <c r="P13" i="8"/>
  <c r="P14" i="8"/>
  <c r="P12" i="8"/>
  <c r="P16" i="8"/>
  <c r="N18" i="8"/>
  <c r="N16" i="8"/>
  <c r="N17" i="8"/>
  <c r="N15" i="8"/>
  <c r="N13" i="8"/>
  <c r="N14" i="8"/>
  <c r="N12" i="8"/>
  <c r="N9" i="8"/>
  <c r="N7" i="8"/>
  <c r="J18" i="8"/>
  <c r="J17" i="8"/>
  <c r="J8" i="8"/>
  <c r="J9" i="8"/>
  <c r="J10" i="8"/>
  <c r="J11" i="8"/>
  <c r="J12" i="8"/>
  <c r="J13" i="8"/>
  <c r="J14" i="8"/>
  <c r="J15" i="8"/>
  <c r="J16" i="8"/>
  <c r="P8" i="7"/>
  <c r="P11" i="7"/>
  <c r="P10" i="7"/>
  <c r="P9" i="7"/>
  <c r="P13" i="7"/>
  <c r="P12" i="7"/>
  <c r="P7" i="7"/>
  <c r="Q9" i="5"/>
  <c r="Q10" i="5"/>
  <c r="Q8" i="5"/>
  <c r="N13" i="7"/>
  <c r="N11" i="7"/>
  <c r="N12" i="7"/>
  <c r="N10" i="7"/>
  <c r="N8" i="7"/>
  <c r="N9" i="7"/>
  <c r="N7" i="7"/>
  <c r="Q11" i="5"/>
  <c r="Q12" i="5"/>
  <c r="O12" i="5"/>
  <c r="O9" i="5"/>
  <c r="O10" i="5"/>
  <c r="O11" i="5"/>
  <c r="O8" i="5"/>
  <c r="N9" i="6"/>
  <c r="N10" i="6"/>
  <c r="N8" i="6"/>
  <c r="L9" i="6"/>
  <c r="L10" i="6"/>
  <c r="L8" i="6"/>
  <c r="R11" i="4"/>
  <c r="R18" i="4"/>
  <c r="R17" i="4"/>
  <c r="R12" i="4"/>
  <c r="J8" i="7"/>
  <c r="J9" i="7"/>
  <c r="J10" i="7"/>
  <c r="J13" i="7"/>
  <c r="J11" i="7"/>
  <c r="J12" i="7"/>
  <c r="H9" i="6"/>
  <c r="H10" i="6"/>
  <c r="Q8" i="1"/>
  <c r="Q7" i="1"/>
  <c r="R10" i="4"/>
  <c r="R15" i="4"/>
  <c r="R23" i="4"/>
  <c r="R16" i="4"/>
  <c r="R9" i="4"/>
  <c r="R19" i="4"/>
  <c r="R13" i="4"/>
  <c r="R25" i="4"/>
  <c r="R22" i="4"/>
  <c r="R20" i="4"/>
  <c r="R14" i="4"/>
  <c r="P25" i="4"/>
  <c r="P23" i="4"/>
  <c r="P22" i="4"/>
  <c r="P20" i="4"/>
  <c r="P19" i="4"/>
  <c r="P18" i="4"/>
  <c r="P15" i="4"/>
  <c r="P16" i="4"/>
  <c r="P17" i="4"/>
  <c r="P14" i="4"/>
  <c r="P13" i="4"/>
  <c r="P11" i="4"/>
  <c r="P12" i="4"/>
  <c r="P10" i="4"/>
  <c r="P9" i="4"/>
  <c r="J13" i="4"/>
  <c r="I9" i="5"/>
  <c r="I10" i="5"/>
  <c r="I11" i="5"/>
  <c r="I12" i="5"/>
  <c r="I8" i="5"/>
  <c r="J10" i="4"/>
  <c r="J11" i="4"/>
  <c r="J12" i="4"/>
  <c r="J14" i="4"/>
  <c r="J15" i="4"/>
  <c r="J16" i="4"/>
  <c r="J17" i="4"/>
  <c r="J18" i="4"/>
  <c r="J19" i="4"/>
  <c r="J20" i="4"/>
  <c r="J21" i="4"/>
  <c r="J22" i="4"/>
  <c r="J23" i="4"/>
  <c r="J25" i="4"/>
  <c r="Q9" i="1"/>
  <c r="Q12" i="1"/>
  <c r="Q6" i="1"/>
  <c r="Q10" i="1"/>
  <c r="Q17" i="1"/>
  <c r="Q15" i="1"/>
  <c r="Q16" i="1"/>
  <c r="Q13" i="1"/>
  <c r="O17" i="1"/>
  <c r="O16" i="1"/>
  <c r="O15" i="1"/>
  <c r="O13" i="1"/>
  <c r="O12" i="1"/>
  <c r="O10" i="1"/>
  <c r="O9" i="1"/>
  <c r="O8" i="1"/>
  <c r="O7" i="1"/>
  <c r="O6" i="1"/>
  <c r="I10" i="1"/>
  <c r="I7" i="1"/>
  <c r="I8" i="1"/>
  <c r="I9" i="1"/>
  <c r="I12" i="1"/>
  <c r="I13" i="1"/>
  <c r="I15" i="1"/>
  <c r="I16" i="1"/>
  <c r="I17" i="1"/>
  <c r="J7" i="8"/>
  <c r="J7" i="7"/>
  <c r="H8" i="6"/>
  <c r="J9" i="4"/>
  <c r="I6" i="1"/>
</calcChain>
</file>

<file path=xl/sharedStrings.xml><?xml version="1.0" encoding="utf-8"?>
<sst xmlns="http://schemas.openxmlformats.org/spreadsheetml/2006/main" count="376" uniqueCount="148">
  <si>
    <t>Rīgas atklātās secensības kāpšanas sportā kombinētajā ātruma un grūtās kāpšanas disciplīnās</t>
  </si>
  <si>
    <t>Rīgā , 2019. gada 7. septembrī</t>
  </si>
  <si>
    <t xml:space="preserve">Vārds </t>
  </si>
  <si>
    <t>Uzvārds</t>
  </si>
  <si>
    <t>Dzimšanas gads</t>
  </si>
  <si>
    <t>Klubs</t>
  </si>
  <si>
    <t>1.rezultāts</t>
  </si>
  <si>
    <t>2.rezultāts</t>
  </si>
  <si>
    <t>Kopā</t>
  </si>
  <si>
    <t>N.p.k</t>
  </si>
  <si>
    <t>Vieta</t>
  </si>
  <si>
    <t>Ātrumkāpšana</t>
  </si>
  <si>
    <t>Jēruma</t>
  </si>
  <si>
    <t>Daugmale</t>
  </si>
  <si>
    <t>Amelija</t>
  </si>
  <si>
    <t>Patmālniece</t>
  </si>
  <si>
    <t>Filips</t>
  </si>
  <si>
    <t>Dilāns</t>
  </si>
  <si>
    <t>Miks</t>
  </si>
  <si>
    <t>Tomass</t>
  </si>
  <si>
    <t>Līna</t>
  </si>
  <si>
    <t>Kārkliņa</t>
  </si>
  <si>
    <t>Novadnieki</t>
  </si>
  <si>
    <t xml:space="preserve">Toms </t>
  </si>
  <si>
    <t>Ūselis</t>
  </si>
  <si>
    <t>Rodrigo</t>
  </si>
  <si>
    <t>Zonbergs</t>
  </si>
  <si>
    <t>Elza</t>
  </si>
  <si>
    <t>Baraka</t>
  </si>
  <si>
    <t>Ņikita</t>
  </si>
  <si>
    <t>Rudaks</t>
  </si>
  <si>
    <t>Kristiāns</t>
  </si>
  <si>
    <t>Sendže</t>
  </si>
  <si>
    <t>Traverss</t>
  </si>
  <si>
    <t>Stepānovs</t>
  </si>
  <si>
    <t>RSP</t>
  </si>
  <si>
    <t>Darija</t>
  </si>
  <si>
    <t>Ksenija</t>
  </si>
  <si>
    <t>Skala</t>
  </si>
  <si>
    <t>Jūlija</t>
  </si>
  <si>
    <t>Siliņa</t>
  </si>
  <si>
    <t>Arta</t>
  </si>
  <si>
    <t>Matelsone</t>
  </si>
  <si>
    <t xml:space="preserve">Kristīne </t>
  </si>
  <si>
    <t>Rjabova</t>
  </si>
  <si>
    <t xml:space="preserve">Jūlija </t>
  </si>
  <si>
    <t>Paničuka</t>
  </si>
  <si>
    <t>Līza</t>
  </si>
  <si>
    <t>Kirils</t>
  </si>
  <si>
    <t>Aleksejčiks</t>
  </si>
  <si>
    <t>Zlata</t>
  </si>
  <si>
    <t>Demina</t>
  </si>
  <si>
    <t>Ronalds</t>
  </si>
  <si>
    <t>Ingmārs Daniels</t>
  </si>
  <si>
    <t>Gorovojs</t>
  </si>
  <si>
    <t>Štāls</t>
  </si>
  <si>
    <t>Bruno Ņikita</t>
  </si>
  <si>
    <t>Stankevičs</t>
  </si>
  <si>
    <t>Viesturs Nils</t>
  </si>
  <si>
    <t>Izāks</t>
  </si>
  <si>
    <t>Barinovs</t>
  </si>
  <si>
    <t xml:space="preserve">Žans </t>
  </si>
  <si>
    <t>Drozdova</t>
  </si>
  <si>
    <t>Popova</t>
  </si>
  <si>
    <t>Oskars Boriss</t>
  </si>
  <si>
    <t>Dobržinska</t>
  </si>
  <si>
    <t>Jurijs</t>
  </si>
  <si>
    <t>Pritkovs</t>
  </si>
  <si>
    <t>Polina</t>
  </si>
  <si>
    <t>Kendenkova</t>
  </si>
  <si>
    <t>Tīna Marta</t>
  </si>
  <si>
    <t>Mikulāne</t>
  </si>
  <si>
    <t xml:space="preserve">Oļesja </t>
  </si>
  <si>
    <t>Bačurina</t>
  </si>
  <si>
    <t>Monika Marta</t>
  </si>
  <si>
    <t>Neimane</t>
  </si>
  <si>
    <t>Alise Maija</t>
  </si>
  <si>
    <t>Kupča</t>
  </si>
  <si>
    <t>Samanta</t>
  </si>
  <si>
    <t>Limanoviča</t>
  </si>
  <si>
    <t>Sintija</t>
  </si>
  <si>
    <t>Kareļina</t>
  </si>
  <si>
    <t>Marks</t>
  </si>
  <si>
    <t>Vēgners</t>
  </si>
  <si>
    <t>Lauris</t>
  </si>
  <si>
    <t>Lisovskis</t>
  </si>
  <si>
    <t>Lota</t>
  </si>
  <si>
    <t>Sabļina</t>
  </si>
  <si>
    <t>Krista</t>
  </si>
  <si>
    <t>Lejiete</t>
  </si>
  <si>
    <t xml:space="preserve">Valters </t>
  </si>
  <si>
    <t>Lapickis</t>
  </si>
  <si>
    <t>Ēriks</t>
  </si>
  <si>
    <t>Ivanovs</t>
  </si>
  <si>
    <t>Timurs</t>
  </si>
  <si>
    <t>Baranovskis</t>
  </si>
  <si>
    <t>Ralfs</t>
  </si>
  <si>
    <t>Jansons</t>
  </si>
  <si>
    <t>Kristians</t>
  </si>
  <si>
    <t>Kļūģis</t>
  </si>
  <si>
    <t>Jānis</t>
  </si>
  <si>
    <t>Auzāns</t>
  </si>
  <si>
    <t>Signija</t>
  </si>
  <si>
    <t>Joce</t>
  </si>
  <si>
    <t>Beāte</t>
  </si>
  <si>
    <t>Gustavs Krists</t>
  </si>
  <si>
    <t>Valdis</t>
  </si>
  <si>
    <t>Ālmanis</t>
  </si>
  <si>
    <t>Elena</t>
  </si>
  <si>
    <t xml:space="preserve">Luka </t>
  </si>
  <si>
    <t>Lieģis</t>
  </si>
  <si>
    <t>Grūtā kāpšana</t>
  </si>
  <si>
    <t>+</t>
  </si>
  <si>
    <t>vieta</t>
  </si>
  <si>
    <t>Vietu summa</t>
  </si>
  <si>
    <t>Artūrs</t>
  </si>
  <si>
    <t>Nils</t>
  </si>
  <si>
    <t>Baumanis</t>
  </si>
  <si>
    <t>Dmitrijs</t>
  </si>
  <si>
    <t>Madara</t>
  </si>
  <si>
    <t>Krūmiņa</t>
  </si>
  <si>
    <t>Nestartēja</t>
  </si>
  <si>
    <t>N</t>
  </si>
  <si>
    <t>Superfināls</t>
  </si>
  <si>
    <t>Labākais laiks</t>
  </si>
  <si>
    <t>Labākais rezultāts</t>
  </si>
  <si>
    <t>Kopvērtējums</t>
  </si>
  <si>
    <t>D grupas superfināls grūtajā kāpšanā</t>
  </si>
  <si>
    <t>Darja</t>
  </si>
  <si>
    <t>labākais rezultāts</t>
  </si>
  <si>
    <t>Vietu kopsumma</t>
  </si>
  <si>
    <t>Poļina</t>
  </si>
  <si>
    <t>Ņieboga</t>
  </si>
  <si>
    <t>D grupa meitenes</t>
  </si>
  <si>
    <t>D grupa zēni</t>
  </si>
  <si>
    <t>C grupas meitenes</t>
  </si>
  <si>
    <t>C grupas zēni</t>
  </si>
  <si>
    <t>B grupas meitenes</t>
  </si>
  <si>
    <t>Meļķis</t>
  </si>
  <si>
    <t xml:space="preserve">Artjoms </t>
  </si>
  <si>
    <t>Andrejevs</t>
  </si>
  <si>
    <t>Dedumietis</t>
  </si>
  <si>
    <t>Aleksandrs</t>
  </si>
  <si>
    <t>Usiļovohs</t>
  </si>
  <si>
    <t>B Grupas zēni</t>
  </si>
  <si>
    <t>RSP/Laimīte</t>
  </si>
  <si>
    <t>Sevaņkajevs</t>
  </si>
  <si>
    <t>Patmalnieks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</si>
</sst>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Border="1"/>
    <xf numFmtId="47" fontId="0" fillId="0" borderId="1" xfId="0" applyNumberFormat="1" applyBorder="1"/>
    <xf numFmtId="47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4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2" xfId="0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1" xfId="0" applyBorder="1" applyAlignme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50FB-FCF7-492F-8607-64B879216063}">
  <dimension ref="A2:R18"/>
  <sheetViews>
    <sheetView topLeftCell="A2" zoomScale="85" zoomScaleNormal="85" workbookViewId="0">
      <selection activeCell="B7" sqref="B7:E9"/>
    </sheetView>
  </sheetViews>
  <sheetFormatPr defaultRowHeight="15" x14ac:dyDescent="0.25"/>
  <cols>
    <col min="1" max="1" width="5.140625" customWidth="1"/>
    <col min="2" max="2" width="15.140625" customWidth="1"/>
    <col min="3" max="3" width="17.85546875" customWidth="1"/>
    <col min="4" max="4" width="10.7109375" customWidth="1"/>
    <col min="5" max="5" width="19.140625" customWidth="1"/>
    <col min="6" max="6" width="9.7109375" customWidth="1"/>
    <col min="7" max="7" width="10.28515625" customWidth="1"/>
    <col min="8" max="8" width="5.28515625" customWidth="1"/>
    <col min="11" max="11" width="5.28515625" customWidth="1"/>
    <col min="12" max="12" width="6.85546875" customWidth="1"/>
    <col min="13" max="14" width="10.42578125" customWidth="1"/>
    <col min="15" max="15" width="8" customWidth="1"/>
    <col min="18" max="18" width="8.85546875" style="6" customWidth="1"/>
  </cols>
  <sheetData>
    <row r="2" spans="1:18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C3" s="1" t="s">
        <v>1</v>
      </c>
      <c r="D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B4" t="s">
        <v>133</v>
      </c>
      <c r="F4" s="38" t="s">
        <v>111</v>
      </c>
      <c r="G4" s="38"/>
      <c r="H4" s="38"/>
      <c r="I4" s="38"/>
      <c r="J4" s="38"/>
      <c r="K4" s="38"/>
      <c r="L4" s="38"/>
      <c r="M4" s="38" t="s">
        <v>11</v>
      </c>
      <c r="N4" s="38"/>
      <c r="O4" s="38"/>
      <c r="P4" s="38"/>
    </row>
    <row r="5" spans="1:18" ht="32.25" customHeight="1" x14ac:dyDescent="0.25">
      <c r="A5" s="12" t="s">
        <v>9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/>
      <c r="I5" s="12" t="s">
        <v>8</v>
      </c>
      <c r="J5" s="12" t="s">
        <v>10</v>
      </c>
      <c r="K5" s="12" t="s">
        <v>123</v>
      </c>
      <c r="L5" s="12" t="s">
        <v>10</v>
      </c>
      <c r="M5" s="12" t="s">
        <v>6</v>
      </c>
      <c r="N5" s="12" t="s">
        <v>7</v>
      </c>
      <c r="O5" s="12" t="s">
        <v>124</v>
      </c>
      <c r="P5" s="12" t="s">
        <v>113</v>
      </c>
      <c r="Q5" s="12" t="s">
        <v>114</v>
      </c>
      <c r="R5" s="22" t="s">
        <v>10</v>
      </c>
    </row>
    <row r="6" spans="1:18" ht="20.100000000000001" customHeight="1" x14ac:dyDescent="0.25">
      <c r="A6" s="2">
        <v>1</v>
      </c>
      <c r="B6" s="2" t="s">
        <v>14</v>
      </c>
      <c r="C6" s="2" t="s">
        <v>15</v>
      </c>
      <c r="D6" s="2">
        <v>2009</v>
      </c>
      <c r="E6" s="2" t="s">
        <v>13</v>
      </c>
      <c r="F6" s="2">
        <v>22</v>
      </c>
      <c r="G6" s="2">
        <v>30</v>
      </c>
      <c r="H6" s="2"/>
      <c r="I6" s="2">
        <f t="shared" ref="I6:I17" si="0">F6+G6</f>
        <v>52</v>
      </c>
      <c r="J6" s="2">
        <v>5</v>
      </c>
      <c r="K6" s="2"/>
      <c r="L6" s="2"/>
      <c r="M6" s="9">
        <v>3.1944444444444446E-4</v>
      </c>
      <c r="N6" s="8">
        <v>3.3634259259259256E-4</v>
      </c>
      <c r="O6" s="8">
        <f>M6</f>
        <v>3.1944444444444446E-4</v>
      </c>
      <c r="P6" s="2">
        <v>5</v>
      </c>
      <c r="Q6" s="10">
        <f>J6+P6</f>
        <v>10</v>
      </c>
      <c r="R6" s="14">
        <v>5</v>
      </c>
    </row>
    <row r="7" spans="1:18" ht="20.100000000000001" customHeight="1" x14ac:dyDescent="0.25">
      <c r="A7" s="2">
        <v>2</v>
      </c>
      <c r="B7" s="2" t="s">
        <v>128</v>
      </c>
      <c r="C7" s="2" t="s">
        <v>62</v>
      </c>
      <c r="D7" s="2">
        <v>2007</v>
      </c>
      <c r="E7" s="2" t="s">
        <v>35</v>
      </c>
      <c r="F7" s="2">
        <v>35</v>
      </c>
      <c r="G7" s="2">
        <v>35</v>
      </c>
      <c r="H7" s="2"/>
      <c r="I7" s="2">
        <f t="shared" si="0"/>
        <v>70</v>
      </c>
      <c r="J7" s="11">
        <v>1</v>
      </c>
      <c r="K7" s="11">
        <v>30</v>
      </c>
      <c r="L7" s="11">
        <v>1</v>
      </c>
      <c r="M7" s="9">
        <v>2.3283564814814814E-4</v>
      </c>
      <c r="N7" s="2"/>
      <c r="O7" s="8">
        <f>M7</f>
        <v>2.3283564814814814E-4</v>
      </c>
      <c r="P7" s="11">
        <v>2</v>
      </c>
      <c r="Q7" s="11">
        <f>P7+L7</f>
        <v>3</v>
      </c>
      <c r="R7" s="23">
        <v>1</v>
      </c>
    </row>
    <row r="8" spans="1:18" ht="20.100000000000001" customHeight="1" x14ac:dyDescent="0.25">
      <c r="A8" s="2">
        <v>3</v>
      </c>
      <c r="B8" s="2" t="s">
        <v>45</v>
      </c>
      <c r="C8" s="2" t="s">
        <v>40</v>
      </c>
      <c r="D8" s="2">
        <v>2007</v>
      </c>
      <c r="E8" s="2" t="s">
        <v>35</v>
      </c>
      <c r="F8" s="2">
        <v>35</v>
      </c>
      <c r="G8" s="2">
        <v>35</v>
      </c>
      <c r="H8" s="2"/>
      <c r="I8" s="2">
        <f t="shared" si="0"/>
        <v>70</v>
      </c>
      <c r="J8" s="11">
        <v>1</v>
      </c>
      <c r="K8" s="11">
        <v>28</v>
      </c>
      <c r="L8" s="11">
        <v>2</v>
      </c>
      <c r="M8" s="8">
        <v>2.2858796296296296E-4</v>
      </c>
      <c r="N8" s="9">
        <v>2.2106481481481481E-4</v>
      </c>
      <c r="O8" s="8">
        <f>N8</f>
        <v>2.2106481481481481E-4</v>
      </c>
      <c r="P8" s="11">
        <v>1</v>
      </c>
      <c r="Q8" s="11">
        <f>L8+P8</f>
        <v>3</v>
      </c>
      <c r="R8" s="23">
        <v>2</v>
      </c>
    </row>
    <row r="9" spans="1:18" ht="20.100000000000001" customHeight="1" x14ac:dyDescent="0.25">
      <c r="A9" s="2">
        <v>4</v>
      </c>
      <c r="B9" s="2" t="s">
        <v>50</v>
      </c>
      <c r="C9" s="2" t="s">
        <v>51</v>
      </c>
      <c r="D9" s="2">
        <v>2009</v>
      </c>
      <c r="E9" s="2" t="s">
        <v>35</v>
      </c>
      <c r="F9" s="2">
        <v>35</v>
      </c>
      <c r="G9" s="2">
        <v>33</v>
      </c>
      <c r="H9" s="2"/>
      <c r="I9" s="2">
        <f t="shared" si="0"/>
        <v>68</v>
      </c>
      <c r="J9" s="2">
        <v>4</v>
      </c>
      <c r="K9" s="2"/>
      <c r="L9" s="2"/>
      <c r="M9" s="8">
        <v>3.1516203703703703E-4</v>
      </c>
      <c r="N9" s="9">
        <v>2.8402777777777774E-4</v>
      </c>
      <c r="O9" s="8">
        <f>N9</f>
        <v>2.8402777777777774E-4</v>
      </c>
      <c r="P9" s="2">
        <v>4</v>
      </c>
      <c r="Q9" s="10">
        <f>J9+P9</f>
        <v>8</v>
      </c>
      <c r="R9" s="24">
        <v>3</v>
      </c>
    </row>
    <row r="10" spans="1:18" ht="20.100000000000001" customHeight="1" x14ac:dyDescent="0.25">
      <c r="A10" s="2">
        <v>5</v>
      </c>
      <c r="B10" s="2" t="s">
        <v>68</v>
      </c>
      <c r="C10" s="2" t="s">
        <v>69</v>
      </c>
      <c r="D10" s="2">
        <v>2010</v>
      </c>
      <c r="E10" s="50" t="s">
        <v>145</v>
      </c>
      <c r="F10" s="2">
        <v>34</v>
      </c>
      <c r="G10" s="2">
        <v>35</v>
      </c>
      <c r="H10" s="2"/>
      <c r="I10" s="2">
        <f t="shared" si="0"/>
        <v>69</v>
      </c>
      <c r="J10" s="2">
        <v>3</v>
      </c>
      <c r="K10" s="2"/>
      <c r="L10" s="2"/>
      <c r="M10" s="9">
        <v>4.3946759259259264E-4</v>
      </c>
      <c r="N10" s="8">
        <v>4.685185185185185E-4</v>
      </c>
      <c r="O10" s="8">
        <f>M10</f>
        <v>4.3946759259259264E-4</v>
      </c>
      <c r="P10" s="2">
        <v>10</v>
      </c>
      <c r="Q10" s="10">
        <f>J10+P10</f>
        <v>13</v>
      </c>
      <c r="R10" s="14">
        <v>6</v>
      </c>
    </row>
    <row r="11" spans="1:18" ht="20.100000000000001" customHeight="1" x14ac:dyDescent="0.25">
      <c r="A11" s="2">
        <v>6</v>
      </c>
      <c r="B11" s="2" t="s">
        <v>70</v>
      </c>
      <c r="C11" s="2" t="s">
        <v>71</v>
      </c>
      <c r="D11" s="2">
        <v>2006</v>
      </c>
      <c r="E11" s="2" t="s">
        <v>13</v>
      </c>
      <c r="F11" s="2" t="s">
        <v>121</v>
      </c>
      <c r="G11" s="2" t="s">
        <v>121</v>
      </c>
      <c r="H11" s="2"/>
      <c r="I11" s="2" t="s">
        <v>122</v>
      </c>
      <c r="J11" s="2" t="s">
        <v>122</v>
      </c>
      <c r="K11" s="2"/>
      <c r="L11" s="2"/>
      <c r="M11" s="2" t="s">
        <v>121</v>
      </c>
      <c r="N11" s="2" t="s">
        <v>121</v>
      </c>
      <c r="O11" s="2"/>
      <c r="P11" s="2"/>
      <c r="Q11" s="10" t="s">
        <v>122</v>
      </c>
      <c r="R11" s="14" t="s">
        <v>122</v>
      </c>
    </row>
    <row r="12" spans="1:18" ht="20.100000000000001" customHeight="1" x14ac:dyDescent="0.25">
      <c r="A12" s="2">
        <v>7</v>
      </c>
      <c r="B12" s="2" t="s">
        <v>72</v>
      </c>
      <c r="C12" s="2" t="s">
        <v>73</v>
      </c>
      <c r="D12" s="2">
        <v>2007</v>
      </c>
      <c r="E12" s="2" t="s">
        <v>13</v>
      </c>
      <c r="F12" s="2">
        <v>22</v>
      </c>
      <c r="G12" s="2">
        <v>29</v>
      </c>
      <c r="H12" s="2"/>
      <c r="I12" s="2">
        <f t="shared" si="0"/>
        <v>51</v>
      </c>
      <c r="J12" s="2">
        <v>6</v>
      </c>
      <c r="K12" s="2"/>
      <c r="L12" s="2"/>
      <c r="M12" s="8">
        <v>3.0451388888888889E-4</v>
      </c>
      <c r="N12" s="9">
        <v>2.8078703703703707E-4</v>
      </c>
      <c r="O12" s="8">
        <f>N12</f>
        <v>2.8078703703703707E-4</v>
      </c>
      <c r="P12" s="2">
        <v>3</v>
      </c>
      <c r="Q12" s="10">
        <f>J12+P12</f>
        <v>9</v>
      </c>
      <c r="R12" s="14">
        <v>4</v>
      </c>
    </row>
    <row r="13" spans="1:18" ht="20.100000000000001" customHeight="1" x14ac:dyDescent="0.25">
      <c r="A13" s="2">
        <v>8</v>
      </c>
      <c r="B13" s="2" t="s">
        <v>74</v>
      </c>
      <c r="C13" s="2" t="s">
        <v>75</v>
      </c>
      <c r="D13" s="2">
        <v>2008</v>
      </c>
      <c r="E13" s="2" t="s">
        <v>13</v>
      </c>
      <c r="F13" s="2">
        <v>19</v>
      </c>
      <c r="G13" s="2">
        <v>5</v>
      </c>
      <c r="H13" s="8" t="s">
        <v>112</v>
      </c>
      <c r="I13" s="2">
        <f t="shared" si="0"/>
        <v>24</v>
      </c>
      <c r="J13" s="2">
        <v>9</v>
      </c>
      <c r="K13" s="2"/>
      <c r="L13" s="2"/>
      <c r="M13" s="8">
        <v>4.2499999999999998E-4</v>
      </c>
      <c r="N13" s="9">
        <v>3.9826388888888881E-4</v>
      </c>
      <c r="O13" s="8">
        <f>N13</f>
        <v>3.9826388888888881E-4</v>
      </c>
      <c r="P13" s="2">
        <v>8</v>
      </c>
      <c r="Q13" s="10">
        <f>J13+P13</f>
        <v>17</v>
      </c>
      <c r="R13" s="14">
        <v>10</v>
      </c>
    </row>
    <row r="14" spans="1:18" ht="20.100000000000001" customHeight="1" x14ac:dyDescent="0.25">
      <c r="A14" s="2">
        <v>9</v>
      </c>
      <c r="B14" s="2" t="s">
        <v>76</v>
      </c>
      <c r="C14" s="2" t="s">
        <v>77</v>
      </c>
      <c r="D14" s="2">
        <v>2007</v>
      </c>
      <c r="E14" s="2" t="s">
        <v>13</v>
      </c>
      <c r="F14" s="2" t="s">
        <v>121</v>
      </c>
      <c r="G14" s="2" t="s">
        <v>121</v>
      </c>
      <c r="H14" s="2"/>
      <c r="I14" s="2" t="s">
        <v>122</v>
      </c>
      <c r="J14" s="2" t="s">
        <v>122</v>
      </c>
      <c r="K14" s="2"/>
      <c r="L14" s="2"/>
      <c r="M14" s="8" t="s">
        <v>121</v>
      </c>
      <c r="N14" s="10" t="s">
        <v>121</v>
      </c>
      <c r="O14" s="2"/>
      <c r="P14" s="2"/>
      <c r="Q14" s="10" t="s">
        <v>122</v>
      </c>
      <c r="R14" s="14" t="s">
        <v>122</v>
      </c>
    </row>
    <row r="15" spans="1:18" ht="20.100000000000001" customHeight="1" x14ac:dyDescent="0.25">
      <c r="A15" s="2">
        <v>10</v>
      </c>
      <c r="B15" s="5" t="s">
        <v>78</v>
      </c>
      <c r="C15" s="5" t="s">
        <v>79</v>
      </c>
      <c r="D15" s="5">
        <v>2009</v>
      </c>
      <c r="E15" s="5" t="s">
        <v>13</v>
      </c>
      <c r="F15" s="2">
        <v>20</v>
      </c>
      <c r="G15" s="2">
        <v>4</v>
      </c>
      <c r="H15" s="2"/>
      <c r="I15" s="2">
        <f t="shared" si="0"/>
        <v>24</v>
      </c>
      <c r="J15" s="2">
        <v>10</v>
      </c>
      <c r="K15" s="2"/>
      <c r="L15" s="2"/>
      <c r="M15" s="8">
        <v>4.3148148148148153E-4</v>
      </c>
      <c r="N15" s="9">
        <v>3.7511574074074069E-4</v>
      </c>
      <c r="O15" s="8">
        <f>N15</f>
        <v>3.7511574074074069E-4</v>
      </c>
      <c r="P15" s="2">
        <v>6</v>
      </c>
      <c r="Q15" s="10">
        <f>J15+P15</f>
        <v>16</v>
      </c>
      <c r="R15" s="14">
        <v>9</v>
      </c>
    </row>
    <row r="16" spans="1:18" ht="20.100000000000001" customHeight="1" x14ac:dyDescent="0.25">
      <c r="A16" s="2">
        <v>11</v>
      </c>
      <c r="B16" s="5" t="s">
        <v>80</v>
      </c>
      <c r="C16" s="5" t="s">
        <v>81</v>
      </c>
      <c r="D16" s="5">
        <v>2006</v>
      </c>
      <c r="E16" s="5" t="s">
        <v>13</v>
      </c>
      <c r="F16" s="2">
        <v>18</v>
      </c>
      <c r="G16" s="2">
        <v>11</v>
      </c>
      <c r="H16" s="2"/>
      <c r="I16" s="2">
        <f t="shared" si="0"/>
        <v>29</v>
      </c>
      <c r="J16" s="2">
        <v>7</v>
      </c>
      <c r="K16" s="2"/>
      <c r="L16" s="2"/>
      <c r="M16" s="9">
        <v>4.2488425925925924E-4</v>
      </c>
      <c r="N16" s="8">
        <v>4.9664351851851855E-4</v>
      </c>
      <c r="O16" s="8">
        <f>M16</f>
        <v>4.2488425925925924E-4</v>
      </c>
      <c r="P16" s="2">
        <v>9</v>
      </c>
      <c r="Q16" s="10">
        <f>J16+P16</f>
        <v>16</v>
      </c>
      <c r="R16" s="14">
        <v>8</v>
      </c>
    </row>
    <row r="17" spans="1:18" ht="20.100000000000001" customHeight="1" x14ac:dyDescent="0.25">
      <c r="A17" s="2">
        <v>12</v>
      </c>
      <c r="B17" s="2" t="s">
        <v>86</v>
      </c>
      <c r="C17" s="2" t="s">
        <v>87</v>
      </c>
      <c r="D17" s="5">
        <v>2007</v>
      </c>
      <c r="E17" s="5" t="s">
        <v>13</v>
      </c>
      <c r="F17" s="2">
        <v>14</v>
      </c>
      <c r="G17" s="2">
        <v>12</v>
      </c>
      <c r="H17" s="2"/>
      <c r="I17" s="2">
        <f t="shared" si="0"/>
        <v>26</v>
      </c>
      <c r="J17" s="2">
        <v>8</v>
      </c>
      <c r="K17" s="2"/>
      <c r="L17" s="2"/>
      <c r="M17" s="8">
        <v>4.907407407407407E-4</v>
      </c>
      <c r="N17" s="9">
        <v>3.826388888888889E-4</v>
      </c>
      <c r="O17" s="8">
        <f>N17</f>
        <v>3.826388888888889E-4</v>
      </c>
      <c r="P17" s="2">
        <v>7</v>
      </c>
      <c r="Q17" s="10">
        <f>J17+P17</f>
        <v>15</v>
      </c>
      <c r="R17" s="14">
        <v>7</v>
      </c>
    </row>
    <row r="18" spans="1:18" ht="20.100000000000001" customHeight="1" x14ac:dyDescent="0.25">
      <c r="A18" s="5">
        <v>13</v>
      </c>
      <c r="B18" s="5" t="s">
        <v>88</v>
      </c>
      <c r="C18" s="5" t="s">
        <v>89</v>
      </c>
      <c r="D18" s="5">
        <v>2006</v>
      </c>
      <c r="E18" s="5" t="s">
        <v>13</v>
      </c>
      <c r="F18" s="2" t="s">
        <v>121</v>
      </c>
      <c r="G18" s="2" t="s">
        <v>121</v>
      </c>
      <c r="H18" s="2"/>
      <c r="I18" s="2" t="s">
        <v>122</v>
      </c>
      <c r="J18" s="2" t="s">
        <v>122</v>
      </c>
      <c r="K18" s="2"/>
      <c r="L18" s="2"/>
      <c r="M18" s="8" t="s">
        <v>121</v>
      </c>
      <c r="N18" s="2" t="s">
        <v>121</v>
      </c>
      <c r="O18" s="2"/>
      <c r="P18" s="2"/>
      <c r="Q18" s="2" t="s">
        <v>122</v>
      </c>
      <c r="R18" s="14" t="s">
        <v>122</v>
      </c>
    </row>
  </sheetData>
  <sheetProtection sheet="1" insertColumns="0" insertRows="0" insertHyperlinks="0" deleteColumns="0" deleteRows="0" autoFilter="0"/>
  <autoFilter ref="A5:R5" xr:uid="{17D38BD4-FB77-4382-821D-0E2F0DB546B2}">
    <sortState xmlns:xlrd2="http://schemas.microsoft.com/office/spreadsheetml/2017/richdata2" ref="A6:R18">
      <sortCondition ref="A5"/>
    </sortState>
  </autoFilter>
  <mergeCells count="2">
    <mergeCell ref="F4:L4"/>
    <mergeCell ref="M4:P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1047-A71B-4626-B000-1AC240A9CE02}">
  <dimension ref="A2:S25"/>
  <sheetViews>
    <sheetView topLeftCell="A2" zoomScale="87" zoomScaleNormal="87" workbookViewId="0">
      <selection activeCell="E11" sqref="B9:E11"/>
    </sheetView>
  </sheetViews>
  <sheetFormatPr defaultRowHeight="15" x14ac:dyDescent="0.25"/>
  <cols>
    <col min="2" max="2" width="15.5703125" customWidth="1"/>
    <col min="3" max="3" width="20.28515625" customWidth="1"/>
    <col min="4" max="4" width="16.42578125" customWidth="1"/>
    <col min="5" max="5" width="19.7109375" customWidth="1"/>
    <col min="6" max="6" width="4.5703125" customWidth="1"/>
    <col min="7" max="7" width="3.28515625" customWidth="1"/>
    <col min="8" max="8" width="6" customWidth="1"/>
    <col min="9" max="9" width="4.28515625" customWidth="1"/>
  </cols>
  <sheetData>
    <row r="2" spans="1:19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25">
      <c r="C3" s="1" t="s">
        <v>1</v>
      </c>
      <c r="D3" s="1"/>
      <c r="F3" s="1"/>
      <c r="G3" s="1"/>
      <c r="H3" s="1"/>
      <c r="I3" s="1"/>
      <c r="J3" s="1"/>
      <c r="K3" s="1"/>
      <c r="L3" s="1"/>
      <c r="M3" s="1"/>
      <c r="N3" s="1"/>
    </row>
    <row r="4" spans="1:19" x14ac:dyDescent="0.25">
      <c r="C4" s="1"/>
      <c r="D4" s="1"/>
      <c r="F4" s="1"/>
      <c r="G4" s="1"/>
      <c r="H4" s="1"/>
      <c r="I4" s="1"/>
      <c r="J4" s="1"/>
      <c r="K4" s="1"/>
      <c r="L4" s="1"/>
      <c r="M4" s="1"/>
      <c r="N4" s="1"/>
    </row>
    <row r="5" spans="1:19" x14ac:dyDescent="0.25">
      <c r="A5" t="s">
        <v>134</v>
      </c>
      <c r="C5" s="1"/>
      <c r="D5" s="1"/>
      <c r="F5" s="1"/>
      <c r="G5" s="1"/>
      <c r="H5" s="1"/>
      <c r="I5" s="1"/>
      <c r="J5" s="1"/>
      <c r="K5" s="1"/>
      <c r="L5" s="1"/>
      <c r="M5" s="1"/>
      <c r="N5" s="1"/>
    </row>
    <row r="6" spans="1:19" x14ac:dyDescent="0.25">
      <c r="F6" s="38" t="s">
        <v>111</v>
      </c>
      <c r="G6" s="38"/>
      <c r="H6" s="38"/>
      <c r="I6" s="38"/>
      <c r="J6" s="38"/>
      <c r="K6" s="38"/>
      <c r="L6" s="38"/>
      <c r="M6" s="38"/>
      <c r="N6" s="2" t="s">
        <v>11</v>
      </c>
      <c r="O6" s="2"/>
      <c r="P6" s="41" t="s">
        <v>125</v>
      </c>
      <c r="Q6" s="43" t="s">
        <v>10</v>
      </c>
      <c r="R6" s="45" t="s">
        <v>114</v>
      </c>
      <c r="S6" s="39" t="s">
        <v>126</v>
      </c>
    </row>
    <row r="7" spans="1:19" ht="31.5" customHeight="1" x14ac:dyDescent="0.25">
      <c r="A7" s="2" t="s">
        <v>9</v>
      </c>
      <c r="B7" s="2" t="s">
        <v>2</v>
      </c>
      <c r="C7" s="2" t="s">
        <v>3</v>
      </c>
      <c r="D7" s="2" t="s">
        <v>4</v>
      </c>
      <c r="E7" s="2" t="s">
        <v>5</v>
      </c>
      <c r="F7" s="15" t="s">
        <v>6</v>
      </c>
      <c r="G7" s="15"/>
      <c r="H7" s="15" t="s">
        <v>7</v>
      </c>
      <c r="I7" s="15"/>
      <c r="J7" s="15" t="s">
        <v>8</v>
      </c>
      <c r="K7" s="3" t="s">
        <v>10</v>
      </c>
      <c r="L7" s="28" t="s">
        <v>123</v>
      </c>
      <c r="M7" s="25" t="s">
        <v>10</v>
      </c>
      <c r="N7" s="5" t="s">
        <v>6</v>
      </c>
      <c r="O7" s="5" t="s">
        <v>7</v>
      </c>
      <c r="P7" s="42"/>
      <c r="Q7" s="44"/>
      <c r="R7" s="45"/>
      <c r="S7" s="40"/>
    </row>
    <row r="8" spans="1:19" ht="15.75" customHeight="1" x14ac:dyDescent="0.25">
      <c r="A8" s="2"/>
      <c r="B8" s="2"/>
      <c r="C8" s="2"/>
      <c r="D8" s="2"/>
      <c r="E8" s="2"/>
      <c r="F8" s="15"/>
      <c r="G8" s="15"/>
      <c r="H8" s="15"/>
      <c r="I8" s="15"/>
      <c r="J8" s="15"/>
      <c r="K8" s="3"/>
      <c r="L8" s="28"/>
      <c r="M8" s="25"/>
      <c r="N8" s="5"/>
      <c r="O8" s="5"/>
      <c r="P8" s="35"/>
      <c r="Q8" s="36"/>
      <c r="R8" s="37"/>
      <c r="S8" s="34"/>
    </row>
    <row r="9" spans="1:19" ht="20.25" customHeight="1" x14ac:dyDescent="0.25">
      <c r="A9" s="2">
        <v>1</v>
      </c>
      <c r="B9" s="2" t="s">
        <v>16</v>
      </c>
      <c r="C9" s="2" t="s">
        <v>147</v>
      </c>
      <c r="D9" s="2">
        <v>2011</v>
      </c>
      <c r="E9" s="2" t="s">
        <v>13</v>
      </c>
      <c r="F9" s="2">
        <v>10</v>
      </c>
      <c r="G9" s="2" t="s">
        <v>112</v>
      </c>
      <c r="H9" s="2">
        <v>24</v>
      </c>
      <c r="I9" s="2"/>
      <c r="J9" s="2">
        <f>F9+H9</f>
        <v>34</v>
      </c>
      <c r="K9" s="2">
        <v>11</v>
      </c>
      <c r="L9" s="2"/>
      <c r="M9" s="2"/>
      <c r="N9" s="9">
        <v>3.1064814814814811E-4</v>
      </c>
      <c r="O9" s="8">
        <v>3.9178240740740748E-4</v>
      </c>
      <c r="P9" s="8">
        <f>N9</f>
        <v>3.1064814814814811E-4</v>
      </c>
      <c r="Q9" s="2">
        <v>9</v>
      </c>
      <c r="R9" s="2">
        <f>K9+Q9</f>
        <v>20</v>
      </c>
      <c r="S9" s="2">
        <v>11</v>
      </c>
    </row>
    <row r="10" spans="1:19" ht="20.25" customHeight="1" x14ac:dyDescent="0.25">
      <c r="A10" s="2">
        <v>2</v>
      </c>
      <c r="B10" s="2" t="s">
        <v>18</v>
      </c>
      <c r="C10" s="2" t="s">
        <v>17</v>
      </c>
      <c r="D10" s="2">
        <v>2008</v>
      </c>
      <c r="E10" s="2" t="s">
        <v>13</v>
      </c>
      <c r="F10" s="2">
        <v>12</v>
      </c>
      <c r="G10" s="2" t="s">
        <v>112</v>
      </c>
      <c r="H10" s="2">
        <v>35</v>
      </c>
      <c r="I10" s="2"/>
      <c r="J10" s="2">
        <f>F10+H10</f>
        <v>47</v>
      </c>
      <c r="K10" s="2">
        <v>7</v>
      </c>
      <c r="L10" s="2"/>
      <c r="M10" s="2"/>
      <c r="N10" s="8">
        <v>2.8981481481481485E-4</v>
      </c>
      <c r="O10" s="9">
        <v>2.6886574074074074E-4</v>
      </c>
      <c r="P10" s="8">
        <f>O10</f>
        <v>2.6886574074074074E-4</v>
      </c>
      <c r="Q10" s="2">
        <v>5</v>
      </c>
      <c r="R10" s="2">
        <f>K10+Q10</f>
        <v>12</v>
      </c>
      <c r="S10" s="2">
        <v>5</v>
      </c>
    </row>
    <row r="11" spans="1:19" ht="20.25" customHeight="1" x14ac:dyDescent="0.25">
      <c r="A11" s="2">
        <v>3</v>
      </c>
      <c r="B11" s="2" t="s">
        <v>23</v>
      </c>
      <c r="C11" s="2" t="s">
        <v>24</v>
      </c>
      <c r="D11" s="2">
        <v>2008</v>
      </c>
      <c r="E11" s="2" t="s">
        <v>22</v>
      </c>
      <c r="F11" s="2">
        <v>29</v>
      </c>
      <c r="G11" s="7"/>
      <c r="H11" s="2">
        <v>35</v>
      </c>
      <c r="I11" s="2"/>
      <c r="J11" s="2">
        <f>F11+H11</f>
        <v>64</v>
      </c>
      <c r="K11" s="11">
        <v>1</v>
      </c>
      <c r="L11" s="2">
        <v>29</v>
      </c>
      <c r="M11" s="2">
        <v>1</v>
      </c>
      <c r="N11" s="8">
        <v>2.6944444444444444E-4</v>
      </c>
      <c r="O11" s="9">
        <v>2.4363425925925928E-4</v>
      </c>
      <c r="P11" s="8">
        <f>O11</f>
        <v>2.4363425925925928E-4</v>
      </c>
      <c r="Q11" s="2">
        <v>3</v>
      </c>
      <c r="R11" s="26">
        <f>Q11+M11</f>
        <v>4</v>
      </c>
      <c r="S11" s="21">
        <v>2</v>
      </c>
    </row>
    <row r="12" spans="1:19" ht="20.25" customHeight="1" x14ac:dyDescent="0.25">
      <c r="A12" s="2">
        <v>4</v>
      </c>
      <c r="B12" s="2" t="s">
        <v>25</v>
      </c>
      <c r="C12" s="2" t="s">
        <v>26</v>
      </c>
      <c r="D12" s="2">
        <v>2010</v>
      </c>
      <c r="E12" s="2" t="s">
        <v>22</v>
      </c>
      <c r="F12" s="2">
        <v>29</v>
      </c>
      <c r="G12" s="7"/>
      <c r="H12" s="2">
        <v>35</v>
      </c>
      <c r="I12" s="2"/>
      <c r="J12" s="2">
        <f>F12+H12</f>
        <v>64</v>
      </c>
      <c r="K12" s="11">
        <v>1</v>
      </c>
      <c r="L12" s="2">
        <v>9</v>
      </c>
      <c r="M12" s="2">
        <v>4</v>
      </c>
      <c r="N12" s="8">
        <v>3.3738425925925922E-4</v>
      </c>
      <c r="O12" s="9">
        <v>3.2928240740740742E-4</v>
      </c>
      <c r="P12" s="8">
        <f>O12</f>
        <v>3.2928240740740742E-4</v>
      </c>
      <c r="Q12" s="2">
        <v>10</v>
      </c>
      <c r="R12" s="26">
        <f>+Q12+M12</f>
        <v>14</v>
      </c>
      <c r="S12" s="2">
        <v>7</v>
      </c>
    </row>
    <row r="13" spans="1:19" ht="20.25" customHeight="1" x14ac:dyDescent="0.25">
      <c r="A13" s="2">
        <v>5</v>
      </c>
      <c r="B13" s="2" t="s">
        <v>29</v>
      </c>
      <c r="C13" s="2" t="s">
        <v>30</v>
      </c>
      <c r="D13" s="2">
        <v>2008</v>
      </c>
      <c r="E13" s="2" t="s">
        <v>13</v>
      </c>
      <c r="F13" s="2">
        <v>9</v>
      </c>
      <c r="G13" s="2"/>
      <c r="H13" s="2">
        <v>22</v>
      </c>
      <c r="I13" s="2"/>
      <c r="J13" s="2">
        <f>F13+H13</f>
        <v>31</v>
      </c>
      <c r="K13" s="2">
        <v>12</v>
      </c>
      <c r="L13" s="2"/>
      <c r="M13" s="2"/>
      <c r="N13" s="9">
        <v>3.8437500000000001E-4</v>
      </c>
      <c r="O13" s="8">
        <v>4.3472222222222219E-4</v>
      </c>
      <c r="P13" s="8">
        <f>N13</f>
        <v>3.8437500000000001E-4</v>
      </c>
      <c r="Q13" s="2">
        <v>12</v>
      </c>
      <c r="R13" s="2">
        <f>K13+Q13</f>
        <v>24</v>
      </c>
      <c r="S13" s="2">
        <v>12</v>
      </c>
    </row>
    <row r="14" spans="1:19" ht="20.25" customHeight="1" x14ac:dyDescent="0.25">
      <c r="A14" s="2">
        <v>6</v>
      </c>
      <c r="B14" s="2" t="s">
        <v>31</v>
      </c>
      <c r="C14" s="2" t="s">
        <v>32</v>
      </c>
      <c r="D14" s="2">
        <v>2008</v>
      </c>
      <c r="E14" s="2" t="s">
        <v>33</v>
      </c>
      <c r="F14" s="2">
        <v>24</v>
      </c>
      <c r="G14" s="2"/>
      <c r="H14" s="2">
        <v>35</v>
      </c>
      <c r="I14" s="2"/>
      <c r="J14" s="2">
        <f>F14+H14</f>
        <v>59</v>
      </c>
      <c r="K14" s="2">
        <v>6</v>
      </c>
      <c r="L14" s="2"/>
      <c r="M14" s="2"/>
      <c r="N14" s="8">
        <v>2.6840277777777778E-4</v>
      </c>
      <c r="O14" s="9">
        <v>2.4837962962962964E-4</v>
      </c>
      <c r="P14" s="8">
        <f>O14</f>
        <v>2.4837962962962964E-4</v>
      </c>
      <c r="Q14" s="2">
        <v>4</v>
      </c>
      <c r="R14" s="2">
        <f>K14+Q14</f>
        <v>10</v>
      </c>
      <c r="S14" s="2">
        <v>4</v>
      </c>
    </row>
    <row r="15" spans="1:19" ht="20.25" customHeight="1" x14ac:dyDescent="0.25">
      <c r="A15" s="2">
        <v>7</v>
      </c>
      <c r="B15" s="2" t="s">
        <v>94</v>
      </c>
      <c r="C15" s="2" t="s">
        <v>34</v>
      </c>
      <c r="D15" s="2">
        <v>2009</v>
      </c>
      <c r="E15" s="2" t="s">
        <v>33</v>
      </c>
      <c r="F15" s="2">
        <v>14</v>
      </c>
      <c r="G15" s="2"/>
      <c r="H15" s="2">
        <v>28</v>
      </c>
      <c r="I15" s="2"/>
      <c r="J15" s="2">
        <f>F15+H15</f>
        <v>42</v>
      </c>
      <c r="K15" s="2">
        <v>9</v>
      </c>
      <c r="L15" s="2"/>
      <c r="M15" s="2"/>
      <c r="N15" s="8">
        <v>4.6435185185185186E-4</v>
      </c>
      <c r="O15" s="9">
        <v>2.717592592592593E-4</v>
      </c>
      <c r="P15" s="8">
        <f>O15</f>
        <v>2.717592592592593E-4</v>
      </c>
      <c r="Q15" s="2">
        <v>6</v>
      </c>
      <c r="R15" s="2">
        <f>K15+Q15</f>
        <v>15</v>
      </c>
      <c r="S15" s="2">
        <v>8</v>
      </c>
    </row>
    <row r="16" spans="1:19" ht="20.25" customHeight="1" x14ac:dyDescent="0.25">
      <c r="A16" s="2">
        <v>8</v>
      </c>
      <c r="B16" s="2" t="s">
        <v>66</v>
      </c>
      <c r="C16" s="2" t="s">
        <v>67</v>
      </c>
      <c r="D16" s="2">
        <v>2010</v>
      </c>
      <c r="E16" s="52" t="s">
        <v>145</v>
      </c>
      <c r="F16" s="2">
        <v>27</v>
      </c>
      <c r="G16" s="2"/>
      <c r="H16" s="2">
        <v>35</v>
      </c>
      <c r="I16" s="2"/>
      <c r="J16" s="2">
        <f>F16+H16</f>
        <v>62</v>
      </c>
      <c r="K16" s="2">
        <v>5</v>
      </c>
      <c r="L16" s="2"/>
      <c r="M16" s="2"/>
      <c r="N16" s="8">
        <v>3.3078703703703704E-4</v>
      </c>
      <c r="O16" s="9">
        <v>2.8333333333333335E-4</v>
      </c>
      <c r="P16" s="8">
        <f>O16</f>
        <v>2.8333333333333335E-4</v>
      </c>
      <c r="Q16" s="2">
        <v>8</v>
      </c>
      <c r="R16" s="2">
        <f>K16+Q16</f>
        <v>13</v>
      </c>
      <c r="S16" s="2">
        <v>6</v>
      </c>
    </row>
    <row r="17" spans="1:19" ht="20.25" customHeight="1" x14ac:dyDescent="0.25">
      <c r="A17" s="2">
        <v>9</v>
      </c>
      <c r="B17" s="4" t="s">
        <v>56</v>
      </c>
      <c r="C17" s="4" t="s">
        <v>57</v>
      </c>
      <c r="D17" s="3">
        <v>2007</v>
      </c>
      <c r="E17" s="4" t="s">
        <v>35</v>
      </c>
      <c r="F17" s="4">
        <v>29</v>
      </c>
      <c r="G17" s="4"/>
      <c r="H17" s="4">
        <v>35</v>
      </c>
      <c r="I17" s="4"/>
      <c r="J17" s="2">
        <f>F17+H17</f>
        <v>64</v>
      </c>
      <c r="K17" s="11">
        <v>1</v>
      </c>
      <c r="L17" s="2">
        <v>27</v>
      </c>
      <c r="M17" s="2">
        <v>3</v>
      </c>
      <c r="N17" s="8">
        <v>2.3113425925925924E-4</v>
      </c>
      <c r="O17" s="9">
        <v>2.2581018518518523E-4</v>
      </c>
      <c r="P17" s="8">
        <f>O17</f>
        <v>2.2581018518518523E-4</v>
      </c>
      <c r="Q17" s="2">
        <v>2</v>
      </c>
      <c r="R17" s="26">
        <f>Q17+M17</f>
        <v>5</v>
      </c>
      <c r="S17" s="21">
        <v>3</v>
      </c>
    </row>
    <row r="18" spans="1:19" ht="20.25" customHeight="1" x14ac:dyDescent="0.25">
      <c r="A18" s="2">
        <v>10</v>
      </c>
      <c r="B18" s="5" t="s">
        <v>61</v>
      </c>
      <c r="C18" s="5" t="s">
        <v>60</v>
      </c>
      <c r="D18" s="5">
        <v>2006</v>
      </c>
      <c r="E18" s="5" t="s">
        <v>35</v>
      </c>
      <c r="F18" s="2">
        <v>29</v>
      </c>
      <c r="G18" s="2"/>
      <c r="H18" s="2">
        <v>35</v>
      </c>
      <c r="I18" s="2"/>
      <c r="J18" s="2">
        <f>F18+H18</f>
        <v>64</v>
      </c>
      <c r="K18" s="11">
        <v>1</v>
      </c>
      <c r="L18" s="2">
        <v>29</v>
      </c>
      <c r="M18" s="2">
        <v>2</v>
      </c>
      <c r="N18" s="9">
        <v>2.2430555555555558E-4</v>
      </c>
      <c r="O18" s="8">
        <v>2.4664351851851849E-4</v>
      </c>
      <c r="P18" s="8">
        <f>N18</f>
        <v>2.2430555555555558E-4</v>
      </c>
      <c r="Q18" s="2">
        <v>1</v>
      </c>
      <c r="R18" s="26">
        <f>Q18+M18</f>
        <v>3</v>
      </c>
      <c r="S18" s="21">
        <v>1</v>
      </c>
    </row>
    <row r="19" spans="1:19" ht="20.25" customHeight="1" x14ac:dyDescent="0.25">
      <c r="A19" s="2">
        <v>11</v>
      </c>
      <c r="B19" s="5" t="s">
        <v>48</v>
      </c>
      <c r="C19" s="2" t="s">
        <v>49</v>
      </c>
      <c r="D19" s="2">
        <v>2008</v>
      </c>
      <c r="E19" s="2" t="s">
        <v>35</v>
      </c>
      <c r="F19" s="2">
        <v>18</v>
      </c>
      <c r="G19" s="2"/>
      <c r="H19" s="2">
        <v>28</v>
      </c>
      <c r="I19" s="2" t="s">
        <v>112</v>
      </c>
      <c r="J19" s="2">
        <f>F19+H19</f>
        <v>46</v>
      </c>
      <c r="K19" s="2">
        <v>8</v>
      </c>
      <c r="L19" s="2"/>
      <c r="M19" s="2"/>
      <c r="N19" s="9">
        <v>3.8298611111111123E-4</v>
      </c>
      <c r="O19" s="8">
        <v>4.5428240740740742E-4</v>
      </c>
      <c r="P19" s="8">
        <f>N19</f>
        <v>3.8298611111111123E-4</v>
      </c>
      <c r="Q19" s="2">
        <v>11</v>
      </c>
      <c r="R19" s="2">
        <f>K19+Q19</f>
        <v>19</v>
      </c>
      <c r="S19" s="2">
        <v>10</v>
      </c>
    </row>
    <row r="20" spans="1:19" ht="20.25" customHeight="1" x14ac:dyDescent="0.25">
      <c r="A20" s="2">
        <v>12</v>
      </c>
      <c r="B20" s="5" t="s">
        <v>58</v>
      </c>
      <c r="C20" s="2" t="s">
        <v>59</v>
      </c>
      <c r="D20" s="2">
        <v>2007</v>
      </c>
      <c r="E20" s="2" t="s">
        <v>13</v>
      </c>
      <c r="F20" s="2">
        <v>11</v>
      </c>
      <c r="G20" s="2"/>
      <c r="H20" s="2">
        <v>4</v>
      </c>
      <c r="I20" s="2"/>
      <c r="J20" s="2">
        <f>F20+H20</f>
        <v>15</v>
      </c>
      <c r="K20" s="2">
        <v>14</v>
      </c>
      <c r="L20" s="2"/>
      <c r="M20" s="2"/>
      <c r="N20" s="8">
        <v>7.4722222222222236E-4</v>
      </c>
      <c r="O20" s="9">
        <v>7.1539351851851853E-4</v>
      </c>
      <c r="P20" s="8">
        <f>O20</f>
        <v>7.1539351851851853E-4</v>
      </c>
      <c r="Q20" s="2">
        <v>15</v>
      </c>
      <c r="R20" s="2">
        <f>K20+Q20</f>
        <v>29</v>
      </c>
      <c r="S20" s="2">
        <v>14</v>
      </c>
    </row>
    <row r="21" spans="1:19" ht="20.25" customHeight="1" x14ac:dyDescent="0.25">
      <c r="A21" s="2">
        <v>13</v>
      </c>
      <c r="B21" s="3" t="s">
        <v>82</v>
      </c>
      <c r="C21" s="3" t="s">
        <v>83</v>
      </c>
      <c r="D21" s="3">
        <v>2009</v>
      </c>
      <c r="E21" s="3" t="s">
        <v>13</v>
      </c>
      <c r="F21" s="2">
        <v>6</v>
      </c>
      <c r="G21" s="2"/>
      <c r="H21" s="2">
        <v>7</v>
      </c>
      <c r="I21" s="2"/>
      <c r="J21" s="2">
        <f>F21+H21</f>
        <v>13</v>
      </c>
      <c r="K21" s="2">
        <v>15</v>
      </c>
      <c r="L21" s="2"/>
      <c r="M21" s="2"/>
      <c r="N21" s="8"/>
      <c r="O21" s="2"/>
      <c r="P21" s="2"/>
      <c r="Q21" s="2" t="s">
        <v>122</v>
      </c>
      <c r="R21" s="2" t="s">
        <v>122</v>
      </c>
      <c r="S21" s="2" t="s">
        <v>122</v>
      </c>
    </row>
    <row r="22" spans="1:19" ht="20.25" customHeight="1" x14ac:dyDescent="0.25">
      <c r="A22" s="2">
        <v>14</v>
      </c>
      <c r="B22" s="2" t="s">
        <v>84</v>
      </c>
      <c r="C22" s="2" t="s">
        <v>85</v>
      </c>
      <c r="D22" s="2">
        <v>2006</v>
      </c>
      <c r="E22" s="2" t="s">
        <v>13</v>
      </c>
      <c r="F22" s="2">
        <v>3</v>
      </c>
      <c r="G22" s="2"/>
      <c r="H22" s="2">
        <v>8</v>
      </c>
      <c r="I22" s="2"/>
      <c r="J22" s="2">
        <f>F22+H22</f>
        <v>11</v>
      </c>
      <c r="K22" s="2">
        <v>16</v>
      </c>
      <c r="L22" s="2"/>
      <c r="M22" s="2"/>
      <c r="N22" s="9">
        <v>5.7615740740740739E-4</v>
      </c>
      <c r="O22" s="8">
        <v>5.9965277777777784E-4</v>
      </c>
      <c r="P22" s="8">
        <f>N22</f>
        <v>5.7615740740740739E-4</v>
      </c>
      <c r="Q22" s="2">
        <v>14</v>
      </c>
      <c r="R22" s="2">
        <f>K22+Q22</f>
        <v>30</v>
      </c>
      <c r="S22" s="2">
        <v>15</v>
      </c>
    </row>
    <row r="23" spans="1:19" ht="20.25" customHeight="1" x14ac:dyDescent="0.25">
      <c r="A23" s="2">
        <v>15</v>
      </c>
      <c r="B23" s="2" t="s">
        <v>90</v>
      </c>
      <c r="C23" s="2" t="s">
        <v>91</v>
      </c>
      <c r="D23" s="2">
        <v>2006</v>
      </c>
      <c r="E23" s="2" t="s">
        <v>13</v>
      </c>
      <c r="F23" s="2">
        <v>4</v>
      </c>
      <c r="G23" s="2"/>
      <c r="H23" s="2">
        <v>34</v>
      </c>
      <c r="I23" s="2"/>
      <c r="J23" s="2">
        <f>F23+H23</f>
        <v>38</v>
      </c>
      <c r="K23" s="2">
        <v>10</v>
      </c>
      <c r="L23" s="2"/>
      <c r="M23" s="2"/>
      <c r="N23" s="8">
        <v>3.078703703703704E-4</v>
      </c>
      <c r="O23" s="9">
        <v>2.7800925925925926E-4</v>
      </c>
      <c r="P23" s="8">
        <f>O23</f>
        <v>2.7800925925925926E-4</v>
      </c>
      <c r="Q23" s="2">
        <v>7</v>
      </c>
      <c r="R23" s="2">
        <f>K23+Q23</f>
        <v>17</v>
      </c>
      <c r="S23" s="2">
        <v>9</v>
      </c>
    </row>
    <row r="24" spans="1:19" ht="20.25" customHeight="1" x14ac:dyDescent="0.25">
      <c r="A24" s="2">
        <v>16</v>
      </c>
      <c r="B24" s="2" t="s">
        <v>92</v>
      </c>
      <c r="C24" s="2" t="s">
        <v>93</v>
      </c>
      <c r="D24" s="2">
        <v>2006</v>
      </c>
      <c r="E24" s="2" t="s">
        <v>13</v>
      </c>
      <c r="F24" s="51" t="s">
        <v>122</v>
      </c>
      <c r="G24" s="51"/>
      <c r="H24" s="51" t="s">
        <v>122</v>
      </c>
      <c r="I24" s="51"/>
      <c r="J24" s="2" t="s">
        <v>122</v>
      </c>
      <c r="K24" s="2" t="s">
        <v>122</v>
      </c>
      <c r="L24" s="2"/>
      <c r="M24" s="2"/>
      <c r="N24" s="8"/>
      <c r="O24" s="2"/>
      <c r="P24" s="2"/>
      <c r="Q24" s="2" t="s">
        <v>122</v>
      </c>
      <c r="R24" s="2" t="s">
        <v>122</v>
      </c>
      <c r="S24" s="2" t="s">
        <v>122</v>
      </c>
    </row>
    <row r="25" spans="1:19" ht="20.25" customHeight="1" x14ac:dyDescent="0.25">
      <c r="A25" s="2">
        <v>17</v>
      </c>
      <c r="B25" s="5" t="s">
        <v>94</v>
      </c>
      <c r="C25" s="5" t="s">
        <v>95</v>
      </c>
      <c r="D25" s="5">
        <v>2007</v>
      </c>
      <c r="E25" s="5" t="s">
        <v>13</v>
      </c>
      <c r="F25" s="2">
        <v>6</v>
      </c>
      <c r="G25" s="2"/>
      <c r="H25" s="2">
        <v>21</v>
      </c>
      <c r="I25" s="2"/>
      <c r="J25" s="2">
        <f>F25+H25</f>
        <v>27</v>
      </c>
      <c r="K25" s="2">
        <v>13</v>
      </c>
      <c r="L25" s="2"/>
      <c r="M25" s="2"/>
      <c r="N25" s="8">
        <v>4.9201388888888895E-4</v>
      </c>
      <c r="O25" s="9">
        <v>4.767361111111111E-4</v>
      </c>
      <c r="P25" s="8">
        <f>O25</f>
        <v>4.767361111111111E-4</v>
      </c>
      <c r="Q25" s="2">
        <v>13</v>
      </c>
      <c r="R25" s="2">
        <f>K25+Q25</f>
        <v>26</v>
      </c>
      <c r="S25" s="2">
        <v>13</v>
      </c>
    </row>
  </sheetData>
  <autoFilter ref="A8:S8" xr:uid="{D296CEA9-2D0B-4516-9B04-4164E37143AB}">
    <sortState xmlns:xlrd2="http://schemas.microsoft.com/office/spreadsheetml/2017/richdata2" ref="A9:S25">
      <sortCondition ref="A8"/>
    </sortState>
  </autoFilter>
  <mergeCells count="5">
    <mergeCell ref="S6:S7"/>
    <mergeCell ref="F6:M6"/>
    <mergeCell ref="P6:P7"/>
    <mergeCell ref="Q6:Q7"/>
    <mergeCell ref="R6:R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A94C-5169-41FB-B7F3-DD11313E072B}">
  <dimension ref="A2:I8"/>
  <sheetViews>
    <sheetView workbookViewId="0">
      <selection activeCell="I8" sqref="I8"/>
    </sheetView>
  </sheetViews>
  <sheetFormatPr defaultRowHeight="15" x14ac:dyDescent="0.25"/>
  <cols>
    <col min="5" max="5" width="11.42578125" customWidth="1"/>
    <col min="6" max="6" width="13.85546875" customWidth="1"/>
    <col min="7" max="7" width="3.85546875" customWidth="1"/>
    <col min="8" max="8" width="10" customWidth="1"/>
  </cols>
  <sheetData>
    <row r="2" spans="1:9" x14ac:dyDescent="0.25">
      <c r="A2" t="s">
        <v>127</v>
      </c>
      <c r="F2" s="2" t="s">
        <v>6</v>
      </c>
      <c r="G2" s="2" t="s">
        <v>112</v>
      </c>
      <c r="H2" s="2" t="s">
        <v>7</v>
      </c>
      <c r="I2" s="2" t="s">
        <v>10</v>
      </c>
    </row>
    <row r="3" spans="1:9" x14ac:dyDescent="0.25">
      <c r="A3" s="2">
        <v>1</v>
      </c>
      <c r="B3" s="2" t="s">
        <v>36</v>
      </c>
      <c r="C3" s="2" t="s">
        <v>62</v>
      </c>
      <c r="D3" s="2">
        <v>2007</v>
      </c>
      <c r="E3" s="17" t="s">
        <v>35</v>
      </c>
      <c r="F3" s="2">
        <v>30</v>
      </c>
      <c r="G3" s="2"/>
      <c r="H3" s="2"/>
      <c r="I3" s="2">
        <v>1</v>
      </c>
    </row>
    <row r="4" spans="1:9" x14ac:dyDescent="0.25">
      <c r="A4" s="2">
        <v>2</v>
      </c>
      <c r="B4" s="2" t="s">
        <v>45</v>
      </c>
      <c r="C4" s="2" t="s">
        <v>40</v>
      </c>
      <c r="D4" s="2">
        <v>2007</v>
      </c>
      <c r="E4" s="17" t="s">
        <v>35</v>
      </c>
      <c r="F4" s="2">
        <v>28</v>
      </c>
      <c r="G4" s="2"/>
      <c r="H4" s="2"/>
      <c r="I4" s="2">
        <v>2</v>
      </c>
    </row>
    <row r="5" spans="1:9" x14ac:dyDescent="0.25">
      <c r="A5" s="2">
        <v>3</v>
      </c>
      <c r="B5" s="2" t="s">
        <v>23</v>
      </c>
      <c r="C5" s="2" t="s">
        <v>24</v>
      </c>
      <c r="D5" s="2">
        <v>2008</v>
      </c>
      <c r="E5" s="17" t="s">
        <v>22</v>
      </c>
      <c r="F5" s="27">
        <v>29</v>
      </c>
      <c r="G5" s="2"/>
      <c r="H5" s="2"/>
      <c r="I5" s="2">
        <v>1</v>
      </c>
    </row>
    <row r="6" spans="1:9" x14ac:dyDescent="0.25">
      <c r="A6" s="2">
        <v>4</v>
      </c>
      <c r="B6" s="2" t="s">
        <v>25</v>
      </c>
      <c r="C6" s="2" t="s">
        <v>26</v>
      </c>
      <c r="D6" s="2">
        <v>2010</v>
      </c>
      <c r="E6" s="17" t="s">
        <v>22</v>
      </c>
      <c r="F6" s="2">
        <v>9</v>
      </c>
      <c r="G6" s="2" t="s">
        <v>112</v>
      </c>
      <c r="H6" s="2"/>
      <c r="I6" s="2">
        <v>4</v>
      </c>
    </row>
    <row r="7" spans="1:9" x14ac:dyDescent="0.25">
      <c r="A7" s="4">
        <v>5</v>
      </c>
      <c r="B7" s="4" t="s">
        <v>56</v>
      </c>
      <c r="C7" s="4" t="s">
        <v>57</v>
      </c>
      <c r="D7" s="3">
        <v>2007</v>
      </c>
      <c r="E7" s="18" t="s">
        <v>35</v>
      </c>
      <c r="F7" s="2">
        <v>27</v>
      </c>
      <c r="G7" s="2"/>
      <c r="H7" s="2"/>
      <c r="I7" s="2">
        <v>3</v>
      </c>
    </row>
    <row r="8" spans="1:9" x14ac:dyDescent="0.25">
      <c r="A8" s="2">
        <v>6</v>
      </c>
      <c r="B8" s="5" t="s">
        <v>61</v>
      </c>
      <c r="C8" s="5" t="s">
        <v>60</v>
      </c>
      <c r="D8" s="5">
        <v>2006</v>
      </c>
      <c r="E8" s="19" t="s">
        <v>35</v>
      </c>
      <c r="F8" s="27">
        <v>29</v>
      </c>
      <c r="G8" s="2"/>
      <c r="H8" s="2"/>
      <c r="I8" s="2"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116C-EBBC-4628-88BB-CA85CDE23CB5}">
  <dimension ref="A2:R12"/>
  <sheetViews>
    <sheetView zoomScaleNormal="100" workbookViewId="0">
      <selection activeCell="F24" sqref="F24"/>
    </sheetView>
  </sheetViews>
  <sheetFormatPr defaultRowHeight="15" x14ac:dyDescent="0.25"/>
  <cols>
    <col min="1" max="1" width="7.7109375" customWidth="1"/>
    <col min="2" max="2" width="12.28515625" customWidth="1"/>
    <col min="3" max="3" width="16.28515625" customWidth="1"/>
    <col min="4" max="4" width="10.85546875" customWidth="1"/>
    <col min="5" max="5" width="12.42578125" customWidth="1"/>
    <col min="6" max="6" width="9" customWidth="1"/>
    <col min="7" max="7" width="3.42578125" customWidth="1"/>
    <col min="8" max="8" width="9.85546875" customWidth="1"/>
  </cols>
  <sheetData>
    <row r="2" spans="1:18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x14ac:dyDescent="0.25">
      <c r="C3" s="1" t="s">
        <v>1</v>
      </c>
      <c r="D3" s="1"/>
      <c r="F3" s="1"/>
      <c r="G3" s="1"/>
      <c r="H3" s="1"/>
      <c r="I3" s="1"/>
      <c r="J3" s="1"/>
      <c r="K3" s="1"/>
      <c r="L3" s="1"/>
      <c r="M3" s="1"/>
    </row>
    <row r="4" spans="1:18" x14ac:dyDescent="0.25">
      <c r="C4" s="1"/>
      <c r="D4" s="1"/>
      <c r="F4" s="1"/>
      <c r="G4" s="1"/>
      <c r="H4" s="1"/>
      <c r="I4" s="1"/>
      <c r="J4" s="1"/>
      <c r="K4" s="1"/>
      <c r="L4" s="1"/>
      <c r="M4" s="1"/>
    </row>
    <row r="5" spans="1:18" x14ac:dyDescent="0.25">
      <c r="A5" t="s">
        <v>135</v>
      </c>
      <c r="C5" s="1"/>
      <c r="D5" s="1"/>
      <c r="F5" s="1"/>
      <c r="G5" s="1"/>
      <c r="H5" s="1"/>
      <c r="I5" s="1"/>
      <c r="J5" s="1"/>
      <c r="K5" s="1"/>
      <c r="L5" s="1"/>
      <c r="M5" s="1"/>
    </row>
    <row r="6" spans="1:18" x14ac:dyDescent="0.25">
      <c r="F6" s="38" t="s">
        <v>111</v>
      </c>
      <c r="G6" s="38"/>
      <c r="H6" s="38"/>
      <c r="I6" s="38"/>
      <c r="J6" s="38"/>
      <c r="K6" s="38"/>
      <c r="L6" s="38"/>
      <c r="M6" s="46" t="s">
        <v>11</v>
      </c>
      <c r="N6" s="47"/>
      <c r="O6" s="47"/>
      <c r="P6" s="48"/>
    </row>
    <row r="7" spans="1:18" ht="27" customHeight="1" x14ac:dyDescent="0.25">
      <c r="A7" s="4" t="s">
        <v>9</v>
      </c>
      <c r="B7" s="4" t="s">
        <v>2</v>
      </c>
      <c r="C7" s="4" t="s">
        <v>3</v>
      </c>
      <c r="D7" s="4" t="s">
        <v>4</v>
      </c>
      <c r="E7" s="4" t="s">
        <v>5</v>
      </c>
      <c r="F7" s="13" t="s">
        <v>6</v>
      </c>
      <c r="G7" s="13"/>
      <c r="H7" s="13" t="s">
        <v>7</v>
      </c>
      <c r="I7" s="13" t="s">
        <v>8</v>
      </c>
      <c r="J7" s="3" t="s">
        <v>10</v>
      </c>
      <c r="K7" s="16" t="s">
        <v>123</v>
      </c>
      <c r="L7" s="3" t="s">
        <v>10</v>
      </c>
      <c r="M7" s="3" t="s">
        <v>6</v>
      </c>
      <c r="N7" s="3" t="s">
        <v>7</v>
      </c>
      <c r="O7" s="3" t="s">
        <v>125</v>
      </c>
      <c r="P7" s="3" t="s">
        <v>10</v>
      </c>
      <c r="Q7" s="5" t="s">
        <v>114</v>
      </c>
      <c r="R7" s="12" t="s">
        <v>126</v>
      </c>
    </row>
    <row r="8" spans="1:18" ht="20.25" customHeight="1" x14ac:dyDescent="0.25">
      <c r="A8" s="2">
        <v>1</v>
      </c>
      <c r="B8" s="2" t="s">
        <v>108</v>
      </c>
      <c r="C8" s="2" t="s">
        <v>12</v>
      </c>
      <c r="D8" s="2">
        <v>2004</v>
      </c>
      <c r="E8" s="2" t="s">
        <v>13</v>
      </c>
      <c r="F8" s="2">
        <v>26</v>
      </c>
      <c r="G8" s="2"/>
      <c r="H8" s="2">
        <v>18</v>
      </c>
      <c r="I8" s="2">
        <f>F8+H8</f>
        <v>44</v>
      </c>
      <c r="J8" s="2">
        <v>3</v>
      </c>
      <c r="K8" s="2"/>
      <c r="L8" s="2"/>
      <c r="M8" s="8">
        <v>2.2349537037037035E-4</v>
      </c>
      <c r="N8" s="9">
        <v>2.0740740740740743E-4</v>
      </c>
      <c r="O8" s="8">
        <f>N8</f>
        <v>2.0740740740740743E-4</v>
      </c>
      <c r="P8" s="2">
        <v>3</v>
      </c>
      <c r="Q8" s="2">
        <f>P8+J8</f>
        <v>6</v>
      </c>
      <c r="R8" s="21">
        <v>3</v>
      </c>
    </row>
    <row r="9" spans="1:18" ht="20.25" customHeight="1" x14ac:dyDescent="0.25">
      <c r="A9" s="2">
        <v>2</v>
      </c>
      <c r="B9" s="2" t="s">
        <v>20</v>
      </c>
      <c r="C9" s="2" t="s">
        <v>21</v>
      </c>
      <c r="D9" s="2">
        <v>2004</v>
      </c>
      <c r="E9" s="2" t="s">
        <v>22</v>
      </c>
      <c r="F9" s="2">
        <v>29</v>
      </c>
      <c r="G9" s="2"/>
      <c r="H9" s="2">
        <v>31</v>
      </c>
      <c r="I9" s="2">
        <f>F9+H9</f>
        <v>60</v>
      </c>
      <c r="J9" s="2">
        <v>1</v>
      </c>
      <c r="K9" s="2">
        <v>2</v>
      </c>
      <c r="L9" s="2">
        <v>2</v>
      </c>
      <c r="M9" s="8">
        <v>2.0312500000000004E-4</v>
      </c>
      <c r="N9" s="9">
        <v>1.8101851851851851E-4</v>
      </c>
      <c r="O9" s="8">
        <f>N9</f>
        <v>1.8101851851851851E-4</v>
      </c>
      <c r="P9" s="2">
        <v>2</v>
      </c>
      <c r="Q9" s="2">
        <f>L9+P9</f>
        <v>4</v>
      </c>
      <c r="R9" s="21">
        <v>2</v>
      </c>
    </row>
    <row r="10" spans="1:18" ht="20.25" customHeight="1" x14ac:dyDescent="0.25">
      <c r="A10" s="2">
        <v>3</v>
      </c>
      <c r="B10" s="2" t="s">
        <v>37</v>
      </c>
      <c r="C10" s="2" t="s">
        <v>65</v>
      </c>
      <c r="D10" s="2">
        <v>2004</v>
      </c>
      <c r="E10" s="2" t="s">
        <v>38</v>
      </c>
      <c r="F10" s="2">
        <v>31</v>
      </c>
      <c r="G10" s="2"/>
      <c r="H10" s="2">
        <v>29</v>
      </c>
      <c r="I10" s="2">
        <f>F10+H10</f>
        <v>60</v>
      </c>
      <c r="J10" s="2">
        <v>1</v>
      </c>
      <c r="K10" s="2">
        <v>1</v>
      </c>
      <c r="L10" s="2">
        <v>1</v>
      </c>
      <c r="M10" s="8">
        <v>1.9027777777777779E-4</v>
      </c>
      <c r="N10" s="9">
        <v>1.6828703703703702E-4</v>
      </c>
      <c r="O10" s="8">
        <f>N10</f>
        <v>1.6828703703703702E-4</v>
      </c>
      <c r="P10" s="2">
        <v>1</v>
      </c>
      <c r="Q10" s="2">
        <f>L10+P10</f>
        <v>2</v>
      </c>
      <c r="R10" s="21">
        <v>1</v>
      </c>
    </row>
    <row r="11" spans="1:18" ht="20.25" customHeight="1" x14ac:dyDescent="0.25">
      <c r="A11" s="2">
        <v>4</v>
      </c>
      <c r="B11" s="2" t="s">
        <v>47</v>
      </c>
      <c r="C11" s="2" t="s">
        <v>46</v>
      </c>
      <c r="D11" s="2">
        <v>2005</v>
      </c>
      <c r="E11" s="2" t="s">
        <v>13</v>
      </c>
      <c r="F11" s="2">
        <v>13</v>
      </c>
      <c r="G11" s="2"/>
      <c r="H11" s="2">
        <v>30</v>
      </c>
      <c r="I11" s="2">
        <f>F11+H11</f>
        <v>43</v>
      </c>
      <c r="J11" s="2">
        <v>4</v>
      </c>
      <c r="K11" s="2"/>
      <c r="L11" s="2"/>
      <c r="M11" s="8">
        <v>2.4629629629629632E-4</v>
      </c>
      <c r="N11" s="9">
        <v>2.1192129629629629E-4</v>
      </c>
      <c r="O11" s="8">
        <f>N11</f>
        <v>2.1192129629629629E-4</v>
      </c>
      <c r="P11" s="2">
        <v>4</v>
      </c>
      <c r="Q11" s="2">
        <f>J11+P11</f>
        <v>8</v>
      </c>
      <c r="R11" s="29">
        <v>4</v>
      </c>
    </row>
    <row r="12" spans="1:18" ht="20.25" customHeight="1" x14ac:dyDescent="0.25">
      <c r="A12" s="2">
        <v>5</v>
      </c>
      <c r="B12" s="5" t="s">
        <v>104</v>
      </c>
      <c r="C12" s="5" t="s">
        <v>89</v>
      </c>
      <c r="D12" s="2">
        <v>2004</v>
      </c>
      <c r="E12" s="2" t="s">
        <v>13</v>
      </c>
      <c r="F12" s="2">
        <v>13</v>
      </c>
      <c r="G12" s="2" t="s">
        <v>112</v>
      </c>
      <c r="H12" s="2">
        <v>22</v>
      </c>
      <c r="I12" s="2">
        <f>F12+H12</f>
        <v>35</v>
      </c>
      <c r="J12" s="2">
        <v>5</v>
      </c>
      <c r="K12" s="2"/>
      <c r="L12" s="2"/>
      <c r="M12" s="9">
        <v>2.5462962962962961E-4</v>
      </c>
      <c r="N12" s="8">
        <v>2.5821759259259255E-4</v>
      </c>
      <c r="O12" s="8">
        <f>M12</f>
        <v>2.5462962962962961E-4</v>
      </c>
      <c r="P12" s="2">
        <v>5</v>
      </c>
      <c r="Q12" s="2">
        <f>J12+P12</f>
        <v>10</v>
      </c>
      <c r="R12" s="2">
        <v>5</v>
      </c>
    </row>
  </sheetData>
  <autoFilter ref="A7:R7" xr:uid="{C8E25D48-F923-4A1F-AAAC-E03AFE48CEA2}">
    <sortState xmlns:xlrd2="http://schemas.microsoft.com/office/spreadsheetml/2017/richdata2" ref="A8:R12">
      <sortCondition ref="A7"/>
    </sortState>
  </autoFilter>
  <mergeCells count="2">
    <mergeCell ref="F6:L6"/>
    <mergeCell ref="M6:P6"/>
  </mergeCells>
  <pageMargins left="0.7" right="0.7" top="0.75" bottom="0.75" header="0.3" footer="0.3"/>
  <pageSetup paperSize="9" scale="9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2387-6CA3-4586-86B6-BE18411A92DE}">
  <dimension ref="A2:O10"/>
  <sheetViews>
    <sheetView zoomScaleNormal="100" workbookViewId="0">
      <selection activeCell="B8" sqref="B8:E10"/>
    </sheetView>
  </sheetViews>
  <sheetFormatPr defaultRowHeight="15" x14ac:dyDescent="0.25"/>
  <cols>
    <col min="2" max="2" width="13" customWidth="1"/>
    <col min="3" max="3" width="14.85546875" customWidth="1"/>
    <col min="4" max="4" width="10.5703125" customWidth="1"/>
    <col min="5" max="5" width="11.7109375" customWidth="1"/>
    <col min="6" max="6" width="11" customWidth="1"/>
    <col min="7" max="7" width="10" customWidth="1"/>
    <col min="8" max="8" width="7" customWidth="1"/>
    <col min="9" max="9" width="6.5703125" customWidth="1"/>
  </cols>
  <sheetData>
    <row r="2" spans="1:15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C3" s="1" t="s">
        <v>1</v>
      </c>
      <c r="D3" s="1"/>
      <c r="F3" s="1"/>
      <c r="G3" s="1"/>
      <c r="H3" s="1"/>
      <c r="I3" s="1"/>
      <c r="J3" s="1"/>
      <c r="K3" s="1"/>
      <c r="L3" s="1"/>
    </row>
    <row r="4" spans="1:15" x14ac:dyDescent="0.25">
      <c r="C4" s="1"/>
      <c r="D4" s="1"/>
      <c r="F4" s="1"/>
      <c r="G4" s="1"/>
      <c r="H4" s="1"/>
      <c r="I4" s="1"/>
      <c r="J4" s="1"/>
      <c r="K4" s="1"/>
      <c r="L4" s="1"/>
    </row>
    <row r="5" spans="1:15" x14ac:dyDescent="0.25">
      <c r="A5" t="s">
        <v>136</v>
      </c>
      <c r="C5" s="1"/>
      <c r="D5" s="1"/>
      <c r="F5" s="1"/>
      <c r="G5" s="1"/>
      <c r="H5" s="1"/>
      <c r="I5" s="1"/>
      <c r="J5" s="1"/>
      <c r="K5" s="1"/>
      <c r="L5" s="1"/>
    </row>
    <row r="6" spans="1:15" x14ac:dyDescent="0.25">
      <c r="A6" s="2"/>
      <c r="B6" s="2"/>
      <c r="C6" s="2"/>
      <c r="D6" s="2"/>
      <c r="E6" s="2"/>
      <c r="F6" s="38" t="s">
        <v>111</v>
      </c>
      <c r="G6" s="38"/>
      <c r="H6" s="38"/>
      <c r="I6" s="38"/>
      <c r="J6" s="38" t="s">
        <v>11</v>
      </c>
      <c r="K6" s="38"/>
      <c r="L6" s="38"/>
      <c r="M6" s="38"/>
      <c r="N6" s="2"/>
      <c r="O6" s="2"/>
    </row>
    <row r="7" spans="1:15" ht="28.5" customHeight="1" x14ac:dyDescent="0.25">
      <c r="A7" s="2" t="s">
        <v>9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5" t="s">
        <v>10</v>
      </c>
      <c r="J7" s="2" t="s">
        <v>6</v>
      </c>
      <c r="K7" s="2" t="s">
        <v>7</v>
      </c>
      <c r="L7" s="20" t="s">
        <v>129</v>
      </c>
      <c r="M7" s="5" t="s">
        <v>10</v>
      </c>
      <c r="N7" s="5" t="s">
        <v>130</v>
      </c>
      <c r="O7" s="12" t="s">
        <v>126</v>
      </c>
    </row>
    <row r="8" spans="1:15" ht="21.75" customHeight="1" x14ac:dyDescent="0.25">
      <c r="A8" s="2">
        <v>1</v>
      </c>
      <c r="B8" s="2" t="s">
        <v>19</v>
      </c>
      <c r="C8" s="2" t="s">
        <v>17</v>
      </c>
      <c r="D8" s="2">
        <v>2005</v>
      </c>
      <c r="E8" s="2" t="s">
        <v>13</v>
      </c>
      <c r="F8" s="2">
        <v>18</v>
      </c>
      <c r="G8" s="2">
        <v>31</v>
      </c>
      <c r="H8" s="2">
        <f>F8+G8</f>
        <v>49</v>
      </c>
      <c r="I8" s="5">
        <v>1</v>
      </c>
      <c r="J8" s="8">
        <v>1.9074074074074075E-4</v>
      </c>
      <c r="K8" s="9">
        <v>1.7395833333333334E-4</v>
      </c>
      <c r="L8" s="8">
        <f>K8</f>
        <v>1.7395833333333334E-4</v>
      </c>
      <c r="M8" s="2">
        <v>2</v>
      </c>
      <c r="N8" s="2">
        <f>I8+M8</f>
        <v>3</v>
      </c>
      <c r="O8" s="21">
        <v>2</v>
      </c>
    </row>
    <row r="9" spans="1:15" ht="21.75" customHeight="1" x14ac:dyDescent="0.25">
      <c r="A9" s="2">
        <v>2</v>
      </c>
      <c r="B9" s="2" t="s">
        <v>105</v>
      </c>
      <c r="C9" s="2" t="s">
        <v>55</v>
      </c>
      <c r="D9" s="2">
        <v>2005</v>
      </c>
      <c r="E9" s="2" t="s">
        <v>13</v>
      </c>
      <c r="F9" s="2">
        <v>7</v>
      </c>
      <c r="G9" s="2">
        <v>25</v>
      </c>
      <c r="H9" s="2">
        <f t="shared" ref="H9:H10" si="0">F9+G9</f>
        <v>32</v>
      </c>
      <c r="I9" s="5">
        <v>3</v>
      </c>
      <c r="J9" s="8">
        <v>2.9548611111111111E-4</v>
      </c>
      <c r="K9" s="9">
        <v>2.9363425925925927E-4</v>
      </c>
      <c r="L9" s="8">
        <f t="shared" ref="L9:L10" si="1">K9</f>
        <v>2.9363425925925927E-4</v>
      </c>
      <c r="M9" s="2">
        <v>3</v>
      </c>
      <c r="N9" s="2">
        <f t="shared" ref="N9:N10" si="2">I9+M9</f>
        <v>6</v>
      </c>
      <c r="O9" s="21">
        <v>3</v>
      </c>
    </row>
    <row r="10" spans="1:15" ht="21.75" customHeight="1" x14ac:dyDescent="0.25">
      <c r="A10" s="2">
        <v>3</v>
      </c>
      <c r="B10" s="2" t="s">
        <v>109</v>
      </c>
      <c r="C10" s="2" t="s">
        <v>110</v>
      </c>
      <c r="D10" s="2">
        <v>2004</v>
      </c>
      <c r="E10" s="2" t="s">
        <v>13</v>
      </c>
      <c r="F10" s="2">
        <v>18</v>
      </c>
      <c r="G10" s="2">
        <v>31</v>
      </c>
      <c r="H10" s="2">
        <f t="shared" si="0"/>
        <v>49</v>
      </c>
      <c r="I10" s="5">
        <v>1</v>
      </c>
      <c r="J10" s="8">
        <v>1.8101851851851851E-4</v>
      </c>
      <c r="K10" s="9">
        <v>1.4097222222222221E-4</v>
      </c>
      <c r="L10" s="8">
        <f t="shared" si="1"/>
        <v>1.4097222222222221E-4</v>
      </c>
      <c r="M10" s="2">
        <v>1</v>
      </c>
      <c r="N10" s="2">
        <f t="shared" si="2"/>
        <v>2</v>
      </c>
      <c r="O10" s="21">
        <v>1</v>
      </c>
    </row>
  </sheetData>
  <mergeCells count="2">
    <mergeCell ref="F6:I6"/>
    <mergeCell ref="J6:M6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0101-F765-4428-8E18-C118D6353DE9}">
  <dimension ref="A2:Q13"/>
  <sheetViews>
    <sheetView zoomScaleNormal="100" workbookViewId="0">
      <selection activeCell="E9" sqref="B7:E9"/>
    </sheetView>
  </sheetViews>
  <sheetFormatPr defaultRowHeight="15" x14ac:dyDescent="0.25"/>
  <cols>
    <col min="1" max="1" width="6" customWidth="1"/>
    <col min="2" max="2" width="12.85546875" customWidth="1"/>
    <col min="3" max="3" width="12.5703125" customWidth="1"/>
    <col min="4" max="4" width="10.5703125" customWidth="1"/>
    <col min="5" max="5" width="13.5703125" customWidth="1"/>
    <col min="6" max="6" width="10.5703125" customWidth="1"/>
    <col min="7" max="7" width="3.7109375" customWidth="1"/>
    <col min="8" max="8" width="10.7109375" customWidth="1"/>
    <col min="9" max="9" width="4" customWidth="1"/>
    <col min="11" max="11" width="6.85546875" customWidth="1"/>
  </cols>
  <sheetData>
    <row r="2" spans="1:17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5">
      <c r="C3" s="1" t="s">
        <v>1</v>
      </c>
      <c r="D3" s="1"/>
      <c r="F3" s="1"/>
      <c r="G3" s="1"/>
      <c r="H3" s="1"/>
      <c r="I3" s="1"/>
      <c r="J3" s="1"/>
      <c r="K3" s="1"/>
      <c r="L3" s="1"/>
      <c r="M3" s="1"/>
      <c r="N3" s="1"/>
    </row>
    <row r="4" spans="1:17" x14ac:dyDescent="0.25">
      <c r="C4" s="1"/>
      <c r="D4" s="1"/>
      <c r="F4" s="1"/>
      <c r="G4" s="1"/>
      <c r="H4" s="1"/>
      <c r="I4" s="1"/>
      <c r="J4" s="1"/>
      <c r="K4" s="1"/>
      <c r="L4" s="1"/>
      <c r="M4" s="1"/>
      <c r="N4" s="1"/>
    </row>
    <row r="5" spans="1:17" x14ac:dyDescent="0.25">
      <c r="A5" s="1" t="s">
        <v>137</v>
      </c>
      <c r="F5" s="38" t="s">
        <v>111</v>
      </c>
      <c r="G5" s="38"/>
      <c r="H5" s="38"/>
      <c r="I5" s="38"/>
      <c r="J5" s="38"/>
      <c r="K5" s="38"/>
      <c r="L5" s="46" t="s">
        <v>11</v>
      </c>
      <c r="M5" s="47"/>
      <c r="N5" s="47"/>
      <c r="O5" s="48"/>
    </row>
    <row r="6" spans="1:17" ht="31.5" customHeight="1" x14ac:dyDescent="0.25">
      <c r="A6" s="30" t="s">
        <v>9</v>
      </c>
      <c r="B6" s="2" t="s">
        <v>2</v>
      </c>
      <c r="C6" s="2" t="s">
        <v>3</v>
      </c>
      <c r="D6" s="30" t="s">
        <v>4</v>
      </c>
      <c r="E6" s="2" t="s">
        <v>5</v>
      </c>
      <c r="F6" s="2" t="s">
        <v>6</v>
      </c>
      <c r="G6" s="2"/>
      <c r="H6" s="2" t="s">
        <v>7</v>
      </c>
      <c r="I6" s="2"/>
      <c r="J6" s="2" t="s">
        <v>8</v>
      </c>
      <c r="K6" s="5" t="s">
        <v>10</v>
      </c>
      <c r="L6" s="2" t="s">
        <v>6</v>
      </c>
      <c r="M6" s="2" t="s">
        <v>7</v>
      </c>
      <c r="N6" s="2" t="s">
        <v>125</v>
      </c>
      <c r="O6" s="5" t="s">
        <v>10</v>
      </c>
      <c r="P6" s="31" t="s">
        <v>114</v>
      </c>
      <c r="Q6" s="12" t="s">
        <v>126</v>
      </c>
    </row>
    <row r="7" spans="1:17" ht="20.25" customHeight="1" x14ac:dyDescent="0.25">
      <c r="A7" s="2">
        <v>1</v>
      </c>
      <c r="B7" s="2" t="s">
        <v>27</v>
      </c>
      <c r="C7" s="2" t="s">
        <v>28</v>
      </c>
      <c r="D7" s="2">
        <v>2001</v>
      </c>
      <c r="E7" s="2" t="s">
        <v>13</v>
      </c>
      <c r="F7" s="2">
        <v>36</v>
      </c>
      <c r="G7" s="2"/>
      <c r="H7" s="2">
        <v>27</v>
      </c>
      <c r="I7" s="2"/>
      <c r="J7" s="2">
        <f t="shared" ref="J7:J13" si="0">F7+H7</f>
        <v>63</v>
      </c>
      <c r="K7" s="27">
        <v>1</v>
      </c>
      <c r="L7" s="9">
        <v>1.3923611111111111E-4</v>
      </c>
      <c r="M7" s="8">
        <v>1.5046296296296297E-4</v>
      </c>
      <c r="N7" s="8">
        <f>L7</f>
        <v>1.3923611111111111E-4</v>
      </c>
      <c r="O7" s="2">
        <v>1</v>
      </c>
      <c r="P7" s="2">
        <f t="shared" ref="P7:P13" si="1">K7+O7</f>
        <v>2</v>
      </c>
      <c r="Q7" s="32">
        <v>1</v>
      </c>
    </row>
    <row r="8" spans="1:17" ht="20.25" customHeight="1" x14ac:dyDescent="0.25">
      <c r="A8" s="2">
        <v>2</v>
      </c>
      <c r="B8" s="2" t="s">
        <v>41</v>
      </c>
      <c r="C8" s="2" t="s">
        <v>42</v>
      </c>
      <c r="D8" s="2">
        <v>1997</v>
      </c>
      <c r="E8" s="2" t="s">
        <v>13</v>
      </c>
      <c r="F8" s="2">
        <v>32</v>
      </c>
      <c r="G8" s="2" t="s">
        <v>112</v>
      </c>
      <c r="H8" s="2">
        <v>25</v>
      </c>
      <c r="I8" s="2" t="s">
        <v>112</v>
      </c>
      <c r="J8" s="2">
        <f t="shared" si="0"/>
        <v>57</v>
      </c>
      <c r="K8" s="2">
        <v>3</v>
      </c>
      <c r="L8" s="9">
        <v>1.4189814814814816E-4</v>
      </c>
      <c r="M8" s="8">
        <v>1.4282407407407408E-4</v>
      </c>
      <c r="N8" s="8">
        <f>L8</f>
        <v>1.4189814814814816E-4</v>
      </c>
      <c r="O8" s="2">
        <v>2</v>
      </c>
      <c r="P8" s="2">
        <f t="shared" si="1"/>
        <v>5</v>
      </c>
      <c r="Q8" s="32">
        <v>2</v>
      </c>
    </row>
    <row r="9" spans="1:17" ht="20.25" customHeight="1" x14ac:dyDescent="0.25">
      <c r="A9" s="2">
        <v>3</v>
      </c>
      <c r="B9" s="2" t="s">
        <v>43</v>
      </c>
      <c r="C9" s="2" t="s">
        <v>44</v>
      </c>
      <c r="D9" s="2">
        <v>2002</v>
      </c>
      <c r="E9" s="2" t="s">
        <v>13</v>
      </c>
      <c r="F9" s="2">
        <v>36</v>
      </c>
      <c r="G9" s="2"/>
      <c r="H9" s="2">
        <v>27</v>
      </c>
      <c r="I9" s="2"/>
      <c r="J9" s="2">
        <f t="shared" si="0"/>
        <v>63</v>
      </c>
      <c r="K9" s="27">
        <v>1</v>
      </c>
      <c r="L9" s="8">
        <v>1.8009259259259261E-4</v>
      </c>
      <c r="M9" s="9">
        <v>1.7777777777777779E-4</v>
      </c>
      <c r="N9" s="8">
        <f>M9</f>
        <v>1.7777777777777779E-4</v>
      </c>
      <c r="O9" s="2">
        <v>5</v>
      </c>
      <c r="P9" s="2">
        <f t="shared" si="1"/>
        <v>6</v>
      </c>
      <c r="Q9" s="32">
        <v>3</v>
      </c>
    </row>
    <row r="10" spans="1:17" ht="20.25" customHeight="1" x14ac:dyDescent="0.25">
      <c r="A10" s="2">
        <v>4</v>
      </c>
      <c r="B10" s="2" t="s">
        <v>39</v>
      </c>
      <c r="C10" s="2" t="s">
        <v>63</v>
      </c>
      <c r="D10" s="2">
        <v>2003</v>
      </c>
      <c r="E10" s="2" t="s">
        <v>35</v>
      </c>
      <c r="F10" s="2">
        <v>29</v>
      </c>
      <c r="G10" s="2"/>
      <c r="H10" s="2">
        <v>27</v>
      </c>
      <c r="I10" s="2"/>
      <c r="J10" s="2">
        <f t="shared" si="0"/>
        <v>56</v>
      </c>
      <c r="K10" s="2">
        <v>4</v>
      </c>
      <c r="L10" s="8">
        <v>1.8564814814814814E-4</v>
      </c>
      <c r="M10" s="9">
        <v>1.685185185185185E-4</v>
      </c>
      <c r="N10" s="8">
        <f>M10</f>
        <v>1.685185185185185E-4</v>
      </c>
      <c r="O10" s="2">
        <v>4</v>
      </c>
      <c r="P10" s="2">
        <f t="shared" si="1"/>
        <v>8</v>
      </c>
      <c r="Q10" s="2">
        <v>4</v>
      </c>
    </row>
    <row r="11" spans="1:17" ht="20.25" customHeight="1" x14ac:dyDescent="0.25">
      <c r="A11" s="2">
        <v>6</v>
      </c>
      <c r="B11" s="2" t="s">
        <v>119</v>
      </c>
      <c r="C11" s="2" t="s">
        <v>120</v>
      </c>
      <c r="D11" s="2">
        <v>2000</v>
      </c>
      <c r="E11" s="2" t="s">
        <v>13</v>
      </c>
      <c r="F11" s="2">
        <v>27</v>
      </c>
      <c r="G11" s="2"/>
      <c r="H11" s="2">
        <v>26</v>
      </c>
      <c r="I11" s="2"/>
      <c r="J11" s="2">
        <f t="shared" si="0"/>
        <v>53</v>
      </c>
      <c r="K11" s="2">
        <v>5</v>
      </c>
      <c r="L11" s="8">
        <v>1.7824074074074075E-4</v>
      </c>
      <c r="M11" s="9">
        <v>1.6458333333333334E-4</v>
      </c>
      <c r="N11" s="8">
        <f>M11</f>
        <v>1.6458333333333334E-4</v>
      </c>
      <c r="O11" s="2">
        <v>3</v>
      </c>
      <c r="P11" s="2">
        <f t="shared" si="1"/>
        <v>8</v>
      </c>
      <c r="Q11" s="2">
        <v>5</v>
      </c>
    </row>
    <row r="12" spans="1:17" ht="20.25" customHeight="1" x14ac:dyDescent="0.25">
      <c r="A12" s="5">
        <v>7</v>
      </c>
      <c r="B12" s="5" t="s">
        <v>131</v>
      </c>
      <c r="C12" s="5" t="s">
        <v>132</v>
      </c>
      <c r="D12" s="5">
        <v>2002</v>
      </c>
      <c r="E12" s="5" t="s">
        <v>38</v>
      </c>
      <c r="F12" s="5">
        <v>22</v>
      </c>
      <c r="G12" s="2"/>
      <c r="H12" s="5">
        <v>22</v>
      </c>
      <c r="I12" s="2"/>
      <c r="J12" s="2">
        <f t="shared" si="0"/>
        <v>44</v>
      </c>
      <c r="K12" s="2">
        <v>6</v>
      </c>
      <c r="L12" s="8">
        <v>2.3784722222222222E-4</v>
      </c>
      <c r="M12" s="9">
        <v>2.3159722222222223E-4</v>
      </c>
      <c r="N12" s="8">
        <f>M12</f>
        <v>2.3159722222222223E-4</v>
      </c>
      <c r="O12" s="2">
        <v>7</v>
      </c>
      <c r="P12" s="2">
        <f t="shared" si="1"/>
        <v>13</v>
      </c>
      <c r="Q12" s="2">
        <v>6</v>
      </c>
    </row>
    <row r="13" spans="1:17" x14ac:dyDescent="0.25">
      <c r="A13" s="2">
        <v>5</v>
      </c>
      <c r="B13" s="2" t="s">
        <v>102</v>
      </c>
      <c r="C13" s="2" t="s">
        <v>103</v>
      </c>
      <c r="D13" s="2">
        <v>2001</v>
      </c>
      <c r="E13" s="2" t="s">
        <v>13</v>
      </c>
      <c r="F13" s="2">
        <v>24</v>
      </c>
      <c r="G13" s="2"/>
      <c r="H13" s="2">
        <v>14</v>
      </c>
      <c r="I13" s="2" t="s">
        <v>112</v>
      </c>
      <c r="J13" s="2">
        <f t="shared" si="0"/>
        <v>38</v>
      </c>
      <c r="K13" s="2">
        <v>7</v>
      </c>
      <c r="L13" s="9">
        <v>1.962962962962963E-4</v>
      </c>
      <c r="M13" s="2"/>
      <c r="N13" s="8">
        <f>L13</f>
        <v>1.962962962962963E-4</v>
      </c>
      <c r="O13" s="2">
        <v>6</v>
      </c>
      <c r="P13" s="2">
        <f t="shared" si="1"/>
        <v>13</v>
      </c>
      <c r="Q13" s="2">
        <v>7</v>
      </c>
    </row>
  </sheetData>
  <autoFilter ref="A6:Q6" xr:uid="{EFB1F2EA-22F0-49BF-8D7F-2522A8988C34}">
    <sortState xmlns:xlrd2="http://schemas.microsoft.com/office/spreadsheetml/2017/richdata2" ref="A7:Q13">
      <sortCondition ref="Q6"/>
    </sortState>
  </autoFilter>
  <mergeCells count="2">
    <mergeCell ref="F5:K5"/>
    <mergeCell ref="L5:O5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F0A0-8630-4573-8140-A8565DB85954}">
  <dimension ref="A2:Q18"/>
  <sheetViews>
    <sheetView tabSelected="1" zoomScaleNormal="100" workbookViewId="0">
      <selection activeCell="C16" sqref="C16"/>
    </sheetView>
  </sheetViews>
  <sheetFormatPr defaultRowHeight="15" x14ac:dyDescent="0.25"/>
  <cols>
    <col min="2" max="3" width="15.42578125" customWidth="1"/>
    <col min="4" max="4" width="10.28515625" customWidth="1"/>
    <col min="5" max="5" width="13.140625" customWidth="1"/>
    <col min="6" max="6" width="7" customWidth="1"/>
    <col min="7" max="7" width="4.28515625" customWidth="1"/>
    <col min="8" max="8" width="4.5703125" customWidth="1"/>
    <col min="9" max="9" width="3.7109375" customWidth="1"/>
    <col min="10" max="10" width="9.140625" customWidth="1"/>
    <col min="11" max="11" width="11.28515625" customWidth="1"/>
    <col min="12" max="12" width="11.5703125" customWidth="1"/>
    <col min="13" max="13" width="12.140625" customWidth="1"/>
  </cols>
  <sheetData>
    <row r="2" spans="1:17" x14ac:dyDescent="0.25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5.5" customHeight="1" x14ac:dyDescent="0.25">
      <c r="C3" s="1" t="s">
        <v>1</v>
      </c>
      <c r="D3" s="1"/>
      <c r="F3" s="1"/>
      <c r="G3" s="1"/>
      <c r="H3" s="1"/>
      <c r="I3" s="1"/>
      <c r="J3" s="1"/>
      <c r="K3" s="1"/>
      <c r="L3" s="1"/>
      <c r="M3" s="1"/>
      <c r="N3" s="1"/>
    </row>
    <row r="4" spans="1:17" ht="21" customHeight="1" x14ac:dyDescent="0.25">
      <c r="A4" s="1" t="s">
        <v>144</v>
      </c>
      <c r="C4" s="1"/>
      <c r="D4" s="1"/>
      <c r="F4" s="1"/>
      <c r="G4" s="1"/>
      <c r="H4" s="1"/>
      <c r="I4" s="1"/>
      <c r="J4" s="1"/>
      <c r="K4" s="1"/>
      <c r="L4" s="1"/>
      <c r="M4" s="1"/>
      <c r="N4" s="1"/>
    </row>
    <row r="5" spans="1:17" ht="16.5" customHeight="1" x14ac:dyDescent="0.25">
      <c r="F5" s="38" t="s">
        <v>111</v>
      </c>
      <c r="G5" s="38"/>
      <c r="H5" s="38"/>
      <c r="I5" s="38"/>
      <c r="J5" s="38"/>
      <c r="K5" s="49"/>
      <c r="L5" s="45" t="s">
        <v>11</v>
      </c>
      <c r="M5" s="45"/>
      <c r="N5" s="45"/>
      <c r="O5" s="45"/>
    </row>
    <row r="6" spans="1:17" ht="30" x14ac:dyDescent="0.25">
      <c r="A6" s="2" t="s">
        <v>9</v>
      </c>
      <c r="B6" s="2" t="s">
        <v>2</v>
      </c>
      <c r="C6" s="2" t="s">
        <v>3</v>
      </c>
      <c r="D6" s="30" t="s">
        <v>4</v>
      </c>
      <c r="E6" s="2" t="s">
        <v>5</v>
      </c>
      <c r="F6" s="2" t="s">
        <v>6</v>
      </c>
      <c r="G6" s="2"/>
      <c r="H6" s="2" t="s">
        <v>7</v>
      </c>
      <c r="I6" s="2"/>
      <c r="J6" s="2" t="s">
        <v>8</v>
      </c>
      <c r="K6" s="5" t="s">
        <v>10</v>
      </c>
      <c r="L6" s="2" t="s">
        <v>6</v>
      </c>
      <c r="M6" s="2" t="s">
        <v>7</v>
      </c>
      <c r="N6" s="2" t="s">
        <v>125</v>
      </c>
      <c r="O6" s="5" t="s">
        <v>10</v>
      </c>
      <c r="P6" s="12" t="s">
        <v>114</v>
      </c>
      <c r="Q6" s="33" t="s">
        <v>126</v>
      </c>
    </row>
    <row r="7" spans="1:17" ht="24.75" customHeight="1" x14ac:dyDescent="0.25">
      <c r="A7" s="2">
        <v>1</v>
      </c>
      <c r="B7" s="2" t="s">
        <v>52</v>
      </c>
      <c r="C7" s="2" t="s">
        <v>54</v>
      </c>
      <c r="D7" s="2">
        <v>2003</v>
      </c>
      <c r="E7" s="2" t="s">
        <v>13</v>
      </c>
      <c r="F7" s="2">
        <v>27</v>
      </c>
      <c r="G7" s="2" t="s">
        <v>112</v>
      </c>
      <c r="H7" s="2">
        <v>17</v>
      </c>
      <c r="I7" s="2" t="s">
        <v>112</v>
      </c>
      <c r="J7" s="2">
        <f>F7+H7</f>
        <v>44</v>
      </c>
      <c r="K7" s="2">
        <v>4</v>
      </c>
      <c r="L7" s="8">
        <v>1.7581018518518518E-4</v>
      </c>
      <c r="M7" s="9">
        <v>1.6747685185185184E-4</v>
      </c>
      <c r="N7" s="8">
        <f>M7</f>
        <v>1.6747685185185184E-4</v>
      </c>
      <c r="O7" s="2">
        <v>5</v>
      </c>
      <c r="P7" s="2">
        <f>K7+O7</f>
        <v>9</v>
      </c>
      <c r="Q7" s="2">
        <v>5</v>
      </c>
    </row>
    <row r="8" spans="1:17" ht="20.25" customHeight="1" x14ac:dyDescent="0.25">
      <c r="A8" s="2">
        <v>2</v>
      </c>
      <c r="B8" s="2" t="s">
        <v>53</v>
      </c>
      <c r="C8" s="2" t="s">
        <v>138</v>
      </c>
      <c r="D8" s="2">
        <v>1996</v>
      </c>
      <c r="E8" s="2" t="s">
        <v>13</v>
      </c>
      <c r="F8" s="2">
        <v>7</v>
      </c>
      <c r="G8" s="2"/>
      <c r="H8" s="2">
        <v>11</v>
      </c>
      <c r="I8" s="2"/>
      <c r="J8" s="2">
        <f>F8+H8</f>
        <v>18</v>
      </c>
      <c r="K8" s="2">
        <v>9</v>
      </c>
      <c r="L8" s="2"/>
      <c r="M8" s="2"/>
      <c r="N8" s="2"/>
      <c r="O8" s="2" t="s">
        <v>122</v>
      </c>
      <c r="P8" s="2">
        <v>9</v>
      </c>
      <c r="Q8" s="2">
        <v>10</v>
      </c>
    </row>
    <row r="9" spans="1:17" ht="18.75" customHeight="1" x14ac:dyDescent="0.25">
      <c r="A9" s="2">
        <v>3</v>
      </c>
      <c r="B9" s="2" t="s">
        <v>64</v>
      </c>
      <c r="C9" s="2" t="s">
        <v>57</v>
      </c>
      <c r="D9" s="2">
        <v>2003</v>
      </c>
      <c r="E9" s="2" t="s">
        <v>35</v>
      </c>
      <c r="F9" s="2">
        <v>35</v>
      </c>
      <c r="G9" s="2" t="s">
        <v>112</v>
      </c>
      <c r="H9" s="2">
        <v>26</v>
      </c>
      <c r="I9" s="2"/>
      <c r="J9" s="2">
        <f>F9+H9</f>
        <v>61</v>
      </c>
      <c r="K9" s="2">
        <v>2</v>
      </c>
      <c r="L9" s="9">
        <v>1.8194444444444445E-4</v>
      </c>
      <c r="M9" s="8">
        <v>1.8807870370370368E-4</v>
      </c>
      <c r="N9" s="8">
        <f>L9</f>
        <v>1.8194444444444445E-4</v>
      </c>
      <c r="O9" s="2">
        <v>6</v>
      </c>
      <c r="P9" s="2">
        <f>K9+O9</f>
        <v>8</v>
      </c>
      <c r="Q9" s="21">
        <v>3</v>
      </c>
    </row>
    <row r="10" spans="1:17" ht="20.25" customHeight="1" x14ac:dyDescent="0.25">
      <c r="A10" s="2">
        <v>4</v>
      </c>
      <c r="B10" s="2" t="s">
        <v>96</v>
      </c>
      <c r="C10" s="2" t="s">
        <v>97</v>
      </c>
      <c r="D10" s="2">
        <v>2001</v>
      </c>
      <c r="E10" s="2" t="s">
        <v>13</v>
      </c>
      <c r="F10" s="2"/>
      <c r="G10" s="2"/>
      <c r="H10" s="2"/>
      <c r="I10" s="2"/>
      <c r="J10" s="2">
        <f>F10+H10</f>
        <v>0</v>
      </c>
      <c r="K10" s="2"/>
      <c r="L10" s="2" t="s">
        <v>122</v>
      </c>
      <c r="M10" s="2"/>
      <c r="N10" s="2"/>
      <c r="O10" s="2" t="s">
        <v>122</v>
      </c>
      <c r="P10" s="2"/>
      <c r="Q10" s="2" t="s">
        <v>122</v>
      </c>
    </row>
    <row r="11" spans="1:17" ht="15.75" customHeight="1" x14ac:dyDescent="0.25">
      <c r="A11" s="2">
        <v>5</v>
      </c>
      <c r="B11" s="2" t="s">
        <v>98</v>
      </c>
      <c r="C11" s="2" t="s">
        <v>99</v>
      </c>
      <c r="D11" s="2">
        <v>2001</v>
      </c>
      <c r="E11" s="2" t="s">
        <v>13</v>
      </c>
      <c r="F11" s="2"/>
      <c r="G11" s="2"/>
      <c r="H11" s="2"/>
      <c r="I11" s="2"/>
      <c r="J11" s="2">
        <f>F11+H11</f>
        <v>0</v>
      </c>
      <c r="K11" s="2"/>
      <c r="L11" s="2" t="s">
        <v>122</v>
      </c>
      <c r="M11" s="2"/>
      <c r="N11" s="2"/>
      <c r="O11" s="2" t="s">
        <v>122</v>
      </c>
      <c r="P11" s="2"/>
      <c r="Q11" s="2" t="s">
        <v>122</v>
      </c>
    </row>
    <row r="12" spans="1:17" ht="18" customHeight="1" x14ac:dyDescent="0.25">
      <c r="A12" s="2">
        <v>6</v>
      </c>
      <c r="B12" s="2" t="s">
        <v>100</v>
      </c>
      <c r="C12" s="2" t="s">
        <v>101</v>
      </c>
      <c r="D12" s="2">
        <v>2003</v>
      </c>
      <c r="E12" s="2" t="s">
        <v>13</v>
      </c>
      <c r="F12" s="2"/>
      <c r="G12" s="2"/>
      <c r="H12" s="2">
        <v>7</v>
      </c>
      <c r="I12" s="2" t="s">
        <v>112</v>
      </c>
      <c r="J12" s="2">
        <f>F12+H12</f>
        <v>7</v>
      </c>
      <c r="K12" s="2">
        <v>10</v>
      </c>
      <c r="L12" s="8">
        <v>2.179398148148148E-4</v>
      </c>
      <c r="M12" s="9">
        <v>1.9467592592592591E-4</v>
      </c>
      <c r="N12" s="8">
        <f>M12</f>
        <v>1.9467592592592591E-4</v>
      </c>
      <c r="O12" s="2">
        <v>9</v>
      </c>
      <c r="P12" s="2">
        <f>K12+O12</f>
        <v>19</v>
      </c>
      <c r="Q12" s="2">
        <v>9</v>
      </c>
    </row>
    <row r="13" spans="1:17" ht="19.5" customHeight="1" x14ac:dyDescent="0.25">
      <c r="A13" s="5">
        <v>7</v>
      </c>
      <c r="B13" s="5" t="s">
        <v>106</v>
      </c>
      <c r="C13" s="5" t="s">
        <v>107</v>
      </c>
      <c r="D13" s="5">
        <v>1986</v>
      </c>
      <c r="E13" s="5" t="s">
        <v>13</v>
      </c>
      <c r="F13" s="2">
        <v>22</v>
      </c>
      <c r="G13" s="2"/>
      <c r="H13" s="2">
        <v>16</v>
      </c>
      <c r="I13" s="2" t="s">
        <v>112</v>
      </c>
      <c r="J13" s="2">
        <f>F13+H13</f>
        <v>38</v>
      </c>
      <c r="K13" s="2">
        <v>6</v>
      </c>
      <c r="L13" s="8">
        <v>2.1840277777777778E-4</v>
      </c>
      <c r="M13" s="9">
        <v>1.9004629629629631E-4</v>
      </c>
      <c r="N13" s="8">
        <f>M13</f>
        <v>1.9004629629629631E-4</v>
      </c>
      <c r="O13" s="2">
        <v>7</v>
      </c>
      <c r="P13" s="2">
        <f>K13+O13</f>
        <v>13</v>
      </c>
      <c r="Q13" s="2">
        <v>7</v>
      </c>
    </row>
    <row r="14" spans="1:17" ht="24.75" customHeight="1" x14ac:dyDescent="0.25">
      <c r="A14" s="5">
        <v>8</v>
      </c>
      <c r="B14" s="5" t="s">
        <v>115</v>
      </c>
      <c r="C14" s="5" t="s">
        <v>141</v>
      </c>
      <c r="D14" s="5">
        <v>2002</v>
      </c>
      <c r="E14" s="5" t="s">
        <v>35</v>
      </c>
      <c r="F14" s="2">
        <v>21</v>
      </c>
      <c r="G14" s="2"/>
      <c r="H14" s="2">
        <v>9</v>
      </c>
      <c r="I14" s="2"/>
      <c r="J14" s="2">
        <f>F14+H14</f>
        <v>30</v>
      </c>
      <c r="K14" s="2">
        <v>8</v>
      </c>
      <c r="L14" s="8">
        <v>2.2453703703703701E-4</v>
      </c>
      <c r="M14" s="9">
        <v>1.9143518518518519E-4</v>
      </c>
      <c r="N14" s="8">
        <f>M14</f>
        <v>1.9143518518518519E-4</v>
      </c>
      <c r="O14" s="2">
        <v>8</v>
      </c>
      <c r="P14" s="2">
        <f>K14+O14</f>
        <v>16</v>
      </c>
      <c r="Q14" s="2">
        <v>8</v>
      </c>
    </row>
    <row r="15" spans="1:17" ht="23.25" customHeight="1" x14ac:dyDescent="0.25">
      <c r="A15" s="5">
        <v>9</v>
      </c>
      <c r="B15" s="5" t="s">
        <v>116</v>
      </c>
      <c r="C15" s="5" t="s">
        <v>117</v>
      </c>
      <c r="D15" s="5">
        <v>2002</v>
      </c>
      <c r="E15" s="5" t="s">
        <v>35</v>
      </c>
      <c r="F15" s="2">
        <v>17</v>
      </c>
      <c r="G15" s="2"/>
      <c r="H15" s="2">
        <v>14</v>
      </c>
      <c r="I15" s="2" t="s">
        <v>112</v>
      </c>
      <c r="J15" s="2">
        <f>F15+H15</f>
        <v>31</v>
      </c>
      <c r="K15" s="2">
        <v>7</v>
      </c>
      <c r="L15" s="9">
        <v>1.6666666666666666E-4</v>
      </c>
      <c r="M15" s="8">
        <v>1.679398148148148E-4</v>
      </c>
      <c r="N15" s="8">
        <f>L15</f>
        <v>1.6666666666666666E-4</v>
      </c>
      <c r="O15" s="2">
        <v>4</v>
      </c>
      <c r="P15" s="2">
        <f>K15+O15</f>
        <v>11</v>
      </c>
      <c r="Q15" s="2">
        <v>6</v>
      </c>
    </row>
    <row r="16" spans="1:17" ht="24.75" customHeight="1" x14ac:dyDescent="0.25">
      <c r="A16" s="5">
        <v>10</v>
      </c>
      <c r="B16" s="5" t="s">
        <v>118</v>
      </c>
      <c r="C16" s="5" t="s">
        <v>146</v>
      </c>
      <c r="D16" s="5">
        <v>2003</v>
      </c>
      <c r="E16" s="5" t="s">
        <v>13</v>
      </c>
      <c r="F16" s="2">
        <v>36</v>
      </c>
      <c r="G16" s="2"/>
      <c r="H16" s="2">
        <v>27</v>
      </c>
      <c r="I16" s="2"/>
      <c r="J16" s="2">
        <f>F16+H16</f>
        <v>63</v>
      </c>
      <c r="K16" s="2">
        <v>1</v>
      </c>
      <c r="L16" s="9">
        <v>1.3356481481481482E-4</v>
      </c>
      <c r="M16" s="8">
        <v>1.3703703703703705E-4</v>
      </c>
      <c r="N16" s="8">
        <f>L16</f>
        <v>1.3356481481481482E-4</v>
      </c>
      <c r="O16" s="2">
        <v>1</v>
      </c>
      <c r="P16" s="2">
        <f>K16+O16</f>
        <v>2</v>
      </c>
      <c r="Q16" s="21">
        <v>1</v>
      </c>
    </row>
    <row r="17" spans="1:17" x14ac:dyDescent="0.25">
      <c r="A17" s="5">
        <v>11</v>
      </c>
      <c r="B17" s="5" t="s">
        <v>139</v>
      </c>
      <c r="C17" s="5" t="s">
        <v>140</v>
      </c>
      <c r="D17" s="5">
        <v>2002</v>
      </c>
      <c r="E17" s="5" t="s">
        <v>38</v>
      </c>
      <c r="F17" s="2">
        <v>25</v>
      </c>
      <c r="G17" s="2"/>
      <c r="H17" s="2">
        <v>27</v>
      </c>
      <c r="I17" s="2"/>
      <c r="J17" s="2">
        <f>F17+H17</f>
        <v>52</v>
      </c>
      <c r="K17" s="2">
        <v>3</v>
      </c>
      <c r="L17" s="9">
        <v>1.5138888888888889E-4</v>
      </c>
      <c r="M17" s="8">
        <v>1.4375E-4</v>
      </c>
      <c r="N17" s="8">
        <f>L17</f>
        <v>1.5138888888888889E-4</v>
      </c>
      <c r="O17" s="2">
        <v>2</v>
      </c>
      <c r="P17" s="2">
        <f>K17+O17</f>
        <v>5</v>
      </c>
      <c r="Q17" s="21">
        <v>2</v>
      </c>
    </row>
    <row r="18" spans="1:17" x14ac:dyDescent="0.25">
      <c r="A18" s="5">
        <v>12</v>
      </c>
      <c r="B18" s="5" t="s">
        <v>142</v>
      </c>
      <c r="C18" s="5" t="s">
        <v>143</v>
      </c>
      <c r="D18" s="5">
        <v>2003</v>
      </c>
      <c r="E18" s="5" t="s">
        <v>38</v>
      </c>
      <c r="F18" s="2">
        <v>17</v>
      </c>
      <c r="G18" s="2"/>
      <c r="H18" s="2">
        <v>27</v>
      </c>
      <c r="I18" s="2"/>
      <c r="J18" s="5">
        <f>F18+H18</f>
        <v>44</v>
      </c>
      <c r="K18" s="2">
        <v>5</v>
      </c>
      <c r="L18" s="8">
        <v>1.8425925925925923E-4</v>
      </c>
      <c r="M18" s="9">
        <v>1.6319444444444443E-4</v>
      </c>
      <c r="N18" s="8">
        <f>M18</f>
        <v>1.6319444444444443E-4</v>
      </c>
      <c r="O18" s="2">
        <v>3</v>
      </c>
      <c r="P18" s="2">
        <f>K18+O18</f>
        <v>8</v>
      </c>
      <c r="Q18" s="2">
        <v>4</v>
      </c>
    </row>
  </sheetData>
  <autoFilter ref="A6:Q6" xr:uid="{867C09F6-34C1-4545-B16E-38DFCED32EB7}">
    <sortState xmlns:xlrd2="http://schemas.microsoft.com/office/spreadsheetml/2017/richdata2" ref="A7:Q18">
      <sortCondition ref="A6"/>
    </sortState>
  </autoFilter>
  <mergeCells count="2">
    <mergeCell ref="F5:K5"/>
    <mergeCell ref="L5:O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 grupa meitenes</vt:lpstr>
      <vt:lpstr>D grupa Zēni</vt:lpstr>
      <vt:lpstr>DSuperfināls</vt:lpstr>
      <vt:lpstr>C grupas meitenes</vt:lpstr>
      <vt:lpstr>C grupas zēni</vt:lpstr>
      <vt:lpstr>B grupas meitenes</vt:lpstr>
      <vt:lpstr>B grupas zēni</vt:lpstr>
      <vt:lpstr>'C grupas meitenes'!Print_Area</vt:lpstr>
      <vt:lpstr>'D grupa Zēni'!Print_Area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</dc:creator>
  <cp:lastModifiedBy>Gundega</cp:lastModifiedBy>
  <cp:lastPrinted>2019-09-10T20:18:15Z</cp:lastPrinted>
  <dcterms:created xsi:type="dcterms:W3CDTF">2019-09-07T05:37:14Z</dcterms:created>
  <dcterms:modified xsi:type="dcterms:W3CDTF">2019-09-10T20:20:05Z</dcterms:modified>
</cp:coreProperties>
</file>