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5640" yWindow="3495" windowWidth="19440" windowHeight="7545"/>
  </bookViews>
  <sheets>
    <sheet name="B grupa meitenes" sheetId="3" r:id="rId1"/>
    <sheet name="B grupa puiši" sheetId="6" r:id="rId2"/>
    <sheet name="Starta Secība" sheetId="7" r:id="rId3"/>
    <sheet name="C grupa meitenes" sheetId="8" r:id="rId4"/>
    <sheet name="C grupa puiši" sheetId="9" r:id="rId5"/>
    <sheet name="D grupa puiši" sheetId="10" r:id="rId6"/>
    <sheet name="D grupa meitenes" sheetId="11" r:id="rId7"/>
    <sheet name="Strarta Secība CD" sheetId="12" r:id="rId8"/>
  </sheets>
  <calcPr calcId="15000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1" l="1"/>
  <c r="M16" i="11"/>
  <c r="O16" i="11"/>
  <c r="N14" i="11"/>
  <c r="M14" i="11"/>
  <c r="O14" i="11"/>
  <c r="N12" i="11"/>
  <c r="M12" i="11"/>
  <c r="O12" i="11"/>
  <c r="N10" i="11"/>
  <c r="M10" i="11"/>
  <c r="O10" i="11"/>
  <c r="N8" i="11"/>
  <c r="M8" i="11"/>
  <c r="O8" i="11"/>
  <c r="N6" i="11"/>
  <c r="M6" i="11"/>
  <c r="O6" i="11"/>
  <c r="N4" i="11"/>
  <c r="M4" i="11"/>
  <c r="O4" i="11"/>
  <c r="N16" i="10"/>
  <c r="M16" i="10"/>
  <c r="O16" i="10"/>
  <c r="N14" i="10"/>
  <c r="M14" i="10"/>
  <c r="O14" i="10"/>
  <c r="N12" i="10"/>
  <c r="M12" i="10"/>
  <c r="O12" i="10"/>
  <c r="N10" i="10"/>
  <c r="M10" i="10"/>
  <c r="O10" i="10"/>
  <c r="N8" i="10"/>
  <c r="M8" i="10"/>
  <c r="O8" i="10"/>
  <c r="N6" i="10"/>
  <c r="M6" i="10"/>
  <c r="O6" i="10"/>
  <c r="N4" i="10"/>
  <c r="M4" i="10"/>
  <c r="O4" i="10"/>
  <c r="N16" i="9"/>
  <c r="M16" i="9"/>
  <c r="O16" i="9"/>
  <c r="N14" i="9"/>
  <c r="M14" i="9"/>
  <c r="O14" i="9"/>
  <c r="N12" i="9"/>
  <c r="M12" i="9"/>
  <c r="O12" i="9"/>
  <c r="N10" i="9"/>
  <c r="M10" i="9"/>
  <c r="O10" i="9"/>
  <c r="N8" i="9"/>
  <c r="M8" i="9"/>
  <c r="O8" i="9"/>
  <c r="N6" i="9"/>
  <c r="M6" i="9"/>
  <c r="O6" i="9"/>
  <c r="N4" i="9"/>
  <c r="M4" i="9"/>
  <c r="O4" i="9"/>
  <c r="N16" i="8"/>
  <c r="M16" i="8"/>
  <c r="O16" i="8"/>
  <c r="N14" i="8"/>
  <c r="M14" i="8"/>
  <c r="O14" i="8"/>
  <c r="N12" i="8"/>
  <c r="M12" i="8"/>
  <c r="O12" i="8"/>
  <c r="N10" i="8"/>
  <c r="M10" i="8"/>
  <c r="O10" i="8"/>
  <c r="N8" i="8"/>
  <c r="M8" i="8"/>
  <c r="O8" i="8"/>
  <c r="N6" i="8"/>
  <c r="M6" i="8"/>
  <c r="O6" i="8"/>
  <c r="N4" i="8"/>
  <c r="M4" i="8"/>
  <c r="O4" i="8"/>
  <c r="N14" i="6"/>
  <c r="O14" i="6"/>
  <c r="P14" i="6"/>
  <c r="N16" i="6"/>
  <c r="O16" i="6"/>
  <c r="P16" i="6"/>
  <c r="N12" i="6"/>
  <c r="O12" i="6"/>
  <c r="O10" i="6"/>
  <c r="N10" i="6"/>
  <c r="O8" i="6"/>
  <c r="N8" i="6"/>
  <c r="O6" i="6"/>
  <c r="N6" i="6"/>
  <c r="O4" i="6"/>
  <c r="N4" i="6"/>
  <c r="M6" i="3"/>
  <c r="N6" i="3"/>
  <c r="O6" i="3"/>
  <c r="M8" i="3"/>
  <c r="N8" i="3"/>
  <c r="O8" i="3"/>
  <c r="M10" i="3"/>
  <c r="N10" i="3"/>
  <c r="O10" i="3"/>
  <c r="N4" i="3"/>
  <c r="M4" i="3"/>
  <c r="O4" i="3"/>
  <c r="P4" i="6"/>
  <c r="P6" i="6"/>
  <c r="P12" i="6"/>
  <c r="P10" i="6"/>
  <c r="P8" i="6"/>
</calcChain>
</file>

<file path=xl/sharedStrings.xml><?xml version="1.0" encoding="utf-8"?>
<sst xmlns="http://schemas.openxmlformats.org/spreadsheetml/2006/main" count="527" uniqueCount="93">
  <si>
    <t>Klubs</t>
  </si>
  <si>
    <t>Nr.</t>
  </si>
  <si>
    <t>BJC Daugmale</t>
  </si>
  <si>
    <t>Vārds, Uzvārds</t>
  </si>
  <si>
    <t>Dzimšanas gads</t>
  </si>
  <si>
    <t>Glābšanas darbi</t>
  </si>
  <si>
    <t>Speleo</t>
  </si>
  <si>
    <t>Mapi</t>
  </si>
  <si>
    <t>Laiks distancē</t>
  </si>
  <si>
    <t>Soda punkti</t>
  </si>
  <si>
    <t>Kopā punkti</t>
  </si>
  <si>
    <t>Laika punkti</t>
  </si>
  <si>
    <t>Vieta</t>
  </si>
  <si>
    <t>Remoss</t>
  </si>
  <si>
    <t>Milāna Pālēna</t>
  </si>
  <si>
    <t>1999.g</t>
  </si>
  <si>
    <t>Kristers Šabanskis</t>
  </si>
  <si>
    <t>2000.g</t>
  </si>
  <si>
    <t>Ilze Vaivoda</t>
  </si>
  <si>
    <t>Kristīne Rjabova</t>
  </si>
  <si>
    <t>1996.g</t>
  </si>
  <si>
    <t>2002.g</t>
  </si>
  <si>
    <t>Madara Krūmiņa</t>
  </si>
  <si>
    <t>Edgars Feldmanis</t>
  </si>
  <si>
    <t>Dima Sevankājevs</t>
  </si>
  <si>
    <t>2003.g</t>
  </si>
  <si>
    <t>Mārtiņš Anženovskis</t>
  </si>
  <si>
    <t>Marta Dārta Repule</t>
  </si>
  <si>
    <t>Dāvids Zakrevskis</t>
  </si>
  <si>
    <t>Inta Ivanova</t>
  </si>
  <si>
    <t>Ēriks Usanovs</t>
  </si>
  <si>
    <t>1995.g</t>
  </si>
  <si>
    <t>min/s</t>
  </si>
  <si>
    <t>min</t>
  </si>
  <si>
    <t>sek.</t>
  </si>
  <si>
    <t>PES/BJC Daugmale</t>
  </si>
  <si>
    <t>Soda laika punkti</t>
  </si>
  <si>
    <t>Ralfs Jansona</t>
  </si>
  <si>
    <t>Jānis Šķipa</t>
  </si>
  <si>
    <t>IZLOZE</t>
  </si>
  <si>
    <t>Glabšana</t>
  </si>
  <si>
    <t>Spelio</t>
  </si>
  <si>
    <t>Līza Paničuka</t>
  </si>
  <si>
    <t>Irīna Kostigova</t>
  </si>
  <si>
    <t>2005.g</t>
  </si>
  <si>
    <t>Kārlis Purviņš</t>
  </si>
  <si>
    <t xml:space="preserve">Reinis Purviņš </t>
  </si>
  <si>
    <t>Ronalds Gorovojs</t>
  </si>
  <si>
    <t>Kārlis Fricis Mikulāns</t>
  </si>
  <si>
    <t>Miks Gulbis</t>
  </si>
  <si>
    <t>Tomass Dilāns</t>
  </si>
  <si>
    <t>Izietas distances</t>
  </si>
  <si>
    <t>Jānis Čipa</t>
  </si>
  <si>
    <t>Krista Lejiete</t>
  </si>
  <si>
    <t>2006.g</t>
  </si>
  <si>
    <t>Valters Lapickis</t>
  </si>
  <si>
    <t>Beāte Lejiete</t>
  </si>
  <si>
    <t>Darjana Treļudova</t>
  </si>
  <si>
    <t>Veronika ardova</t>
  </si>
  <si>
    <t>Tatjana Matvejeva</t>
  </si>
  <si>
    <t>Elizabete ponomarenko</t>
  </si>
  <si>
    <t>Paralēlās</t>
  </si>
  <si>
    <t>Pārceltuve</t>
  </si>
  <si>
    <t>Mārtiņš Aržanovskis</t>
  </si>
  <si>
    <t>Katrīna Lakovica</t>
  </si>
  <si>
    <t>Marta Sūna</t>
  </si>
  <si>
    <t>Klinšu Siena D</t>
  </si>
  <si>
    <t>Starta Secībs</t>
  </si>
  <si>
    <t>klinšu Siena C</t>
  </si>
  <si>
    <t>Maratons</t>
  </si>
  <si>
    <t>Klinšu siena</t>
  </si>
  <si>
    <t>Bjc Daugmale</t>
  </si>
  <si>
    <t>Izolde Ivanova</t>
  </si>
  <si>
    <t>2000. g</t>
  </si>
  <si>
    <t>1992. g</t>
  </si>
  <si>
    <t>Noņem</t>
  </si>
  <si>
    <t xml:space="preserve">Noņem </t>
  </si>
  <si>
    <t>Lelde Švinka</t>
  </si>
  <si>
    <t>Anna Lanka</t>
  </si>
  <si>
    <t xml:space="preserve">1993 .g </t>
  </si>
  <si>
    <t>1993. g</t>
  </si>
  <si>
    <t>Inese Sondare</t>
  </si>
  <si>
    <t>Patrīcija Jarmole</t>
  </si>
  <si>
    <t>Elizabete Rača</t>
  </si>
  <si>
    <t>2005 g,</t>
  </si>
  <si>
    <t>Ralfs Rubīns</t>
  </si>
  <si>
    <t>Jānis Auzāns</t>
  </si>
  <si>
    <t xml:space="preserve">2003 g </t>
  </si>
  <si>
    <t>Kirils Stepanosv</t>
  </si>
  <si>
    <t>Vladislava Moļeva</t>
  </si>
  <si>
    <t xml:space="preserve">2006 g </t>
  </si>
  <si>
    <t xml:space="preserve"> Rīgas atklātās sacensības  alpīnisma tehnikā  sasaitēm D, C, B grupām. </t>
  </si>
  <si>
    <t> Rīgas atklātās sacensības  alpīnisma tehnikā  sasaitēm D, C, B grupām.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</si>
</sst>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scheme val="minor"/>
    </font>
    <font>
      <sz val="15"/>
      <color rgb="FF666666"/>
      <name val="PT Sans"/>
      <charset val="204"/>
    </font>
    <font>
      <sz val="20"/>
      <color rgb="FF666666"/>
      <name val="PT Sans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8" xfId="0" applyBorder="1"/>
    <xf numFmtId="0" fontId="0" fillId="0" borderId="17" xfId="0" applyBorder="1"/>
    <xf numFmtId="0" fontId="0" fillId="0" borderId="20" xfId="0" applyFill="1" applyBorder="1"/>
    <xf numFmtId="0" fontId="0" fillId="2" borderId="27" xfId="0" applyFill="1" applyBorder="1"/>
    <xf numFmtId="0" fontId="0" fillId="3" borderId="28" xfId="0" applyFill="1" applyBorder="1"/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zoomScale="80" zoomScaleNormal="80" zoomScalePageLayoutView="80" workbookViewId="0"/>
  </sheetViews>
  <sheetFormatPr defaultColWidth="8.85546875" defaultRowHeight="15"/>
  <cols>
    <col min="3" max="3" width="22.42578125" customWidth="1"/>
    <col min="4" max="6" width="20.85546875" customWidth="1"/>
    <col min="7" max="7" width="17.140625" customWidth="1"/>
    <col min="8" max="8" width="19.140625" customWidth="1"/>
    <col min="9" max="9" width="14.7109375" customWidth="1"/>
    <col min="10" max="10" width="19.42578125" customWidth="1"/>
    <col min="11" max="11" width="14.28515625" customWidth="1"/>
    <col min="12" max="13" width="17.42578125" customWidth="1"/>
    <col min="14" max="14" width="23.7109375" customWidth="1"/>
    <col min="15" max="15" width="16.140625" customWidth="1"/>
  </cols>
  <sheetData>
    <row r="1" spans="1:16" ht="29.25" thickBot="1">
      <c r="A1" s="22" t="s">
        <v>91</v>
      </c>
    </row>
    <row r="2" spans="1:16" ht="15.75" thickBot="1">
      <c r="G2" s="27" t="s">
        <v>5</v>
      </c>
      <c r="H2" s="29"/>
      <c r="I2" s="29" t="s">
        <v>6</v>
      </c>
      <c r="J2" s="29"/>
      <c r="K2" s="29" t="s">
        <v>7</v>
      </c>
      <c r="L2" s="39"/>
      <c r="M2" s="27" t="s">
        <v>11</v>
      </c>
      <c r="N2" s="33" t="s">
        <v>36</v>
      </c>
      <c r="O2" s="29" t="s">
        <v>10</v>
      </c>
      <c r="P2" s="37" t="s">
        <v>12</v>
      </c>
    </row>
    <row r="3" spans="1:16" ht="15.75" thickBot="1">
      <c r="B3" s="4" t="s">
        <v>1</v>
      </c>
      <c r="C3" s="5" t="s">
        <v>0</v>
      </c>
      <c r="D3" s="6" t="s">
        <v>3</v>
      </c>
      <c r="E3" s="14" t="s">
        <v>4</v>
      </c>
      <c r="F3" s="15" t="s">
        <v>32</v>
      </c>
      <c r="G3" s="10" t="s">
        <v>8</v>
      </c>
      <c r="H3" s="11" t="s">
        <v>9</v>
      </c>
      <c r="I3" s="11" t="s">
        <v>8</v>
      </c>
      <c r="J3" s="11" t="s">
        <v>9</v>
      </c>
      <c r="K3" s="11" t="s">
        <v>8</v>
      </c>
      <c r="L3" s="13" t="s">
        <v>9</v>
      </c>
      <c r="M3" s="40"/>
      <c r="N3" s="34"/>
      <c r="O3" s="41"/>
      <c r="P3" s="38"/>
    </row>
    <row r="4" spans="1:16">
      <c r="B4" s="28">
        <v>1</v>
      </c>
      <c r="C4" s="30" t="s">
        <v>35</v>
      </c>
      <c r="D4" s="8" t="s">
        <v>18</v>
      </c>
      <c r="E4" s="8" t="s">
        <v>20</v>
      </c>
      <c r="F4" s="16" t="s">
        <v>33</v>
      </c>
      <c r="G4" s="18">
        <v>17</v>
      </c>
      <c r="H4" s="25">
        <v>5</v>
      </c>
      <c r="I4" s="18">
        <v>16</v>
      </c>
      <c r="J4" s="25">
        <v>0</v>
      </c>
      <c r="K4" s="18">
        <v>15</v>
      </c>
      <c r="L4" s="25">
        <v>10</v>
      </c>
      <c r="M4" s="27">
        <f>G4+G5/60+I4+I5/60+K4+K5/60</f>
        <v>48.55</v>
      </c>
      <c r="N4" s="33">
        <f>(H4+J4+L4)*0.5</f>
        <v>7.5</v>
      </c>
      <c r="O4" s="29">
        <f>M4+N4</f>
        <v>56.05</v>
      </c>
      <c r="P4" s="37">
        <v>1</v>
      </c>
    </row>
    <row r="5" spans="1:16" ht="15.75" thickBot="1">
      <c r="B5" s="28"/>
      <c r="C5" s="30"/>
      <c r="D5" s="8" t="s">
        <v>19</v>
      </c>
      <c r="E5" s="8" t="s">
        <v>21</v>
      </c>
      <c r="F5" s="17" t="s">
        <v>34</v>
      </c>
      <c r="G5" s="19">
        <v>1</v>
      </c>
      <c r="H5" s="26"/>
      <c r="I5" s="19">
        <v>3</v>
      </c>
      <c r="J5" s="26"/>
      <c r="K5" s="19">
        <v>29</v>
      </c>
      <c r="L5" s="26"/>
      <c r="M5" s="28"/>
      <c r="N5" s="34"/>
      <c r="O5" s="30"/>
      <c r="P5" s="31"/>
    </row>
    <row r="6" spans="1:16">
      <c r="B6" s="28">
        <v>2</v>
      </c>
      <c r="C6" s="30" t="s">
        <v>71</v>
      </c>
      <c r="D6" s="8" t="s">
        <v>72</v>
      </c>
      <c r="E6" s="8" t="s">
        <v>73</v>
      </c>
      <c r="F6" s="16" t="s">
        <v>33</v>
      </c>
      <c r="G6" s="19">
        <v>22</v>
      </c>
      <c r="H6" s="25">
        <v>5</v>
      </c>
      <c r="I6" s="19" t="s">
        <v>75</v>
      </c>
      <c r="J6" s="25"/>
      <c r="K6" s="19" t="s">
        <v>76</v>
      </c>
      <c r="L6" s="25"/>
      <c r="M6" s="27" t="e">
        <f t="shared" ref="M6" si="0">G6+G7/60+I6+I7/60+K6+K7/60</f>
        <v>#VALUE!</v>
      </c>
      <c r="N6" s="33">
        <f t="shared" ref="N6" si="1">(H6+J6+L6)*0.5</f>
        <v>2.5</v>
      </c>
      <c r="O6" s="29" t="e">
        <f t="shared" ref="O6" si="2">M6+N6</f>
        <v>#VALUE!</v>
      </c>
      <c r="P6" s="31">
        <v>2</v>
      </c>
    </row>
    <row r="7" spans="1:16" ht="15.75" thickBot="1">
      <c r="B7" s="28"/>
      <c r="C7" s="30"/>
      <c r="D7" s="8" t="s">
        <v>81</v>
      </c>
      <c r="E7" s="8" t="s">
        <v>74</v>
      </c>
      <c r="F7" s="17" t="s">
        <v>34</v>
      </c>
      <c r="G7" s="19">
        <v>4</v>
      </c>
      <c r="H7" s="26"/>
      <c r="I7" s="19" t="s">
        <v>75</v>
      </c>
      <c r="J7" s="26"/>
      <c r="K7" s="19" t="s">
        <v>76</v>
      </c>
      <c r="L7" s="26"/>
      <c r="M7" s="28"/>
      <c r="N7" s="34"/>
      <c r="O7" s="30"/>
      <c r="P7" s="31"/>
    </row>
    <row r="8" spans="1:16">
      <c r="B8" s="28">
        <v>3</v>
      </c>
      <c r="C8" s="30" t="s">
        <v>71</v>
      </c>
      <c r="D8" s="8" t="s">
        <v>77</v>
      </c>
      <c r="E8" s="8" t="s">
        <v>79</v>
      </c>
      <c r="F8" s="16" t="s">
        <v>33</v>
      </c>
      <c r="G8" s="19" t="s">
        <v>75</v>
      </c>
      <c r="H8" s="25"/>
      <c r="I8" s="19" t="s">
        <v>75</v>
      </c>
      <c r="J8" s="25"/>
      <c r="K8" s="19" t="s">
        <v>75</v>
      </c>
      <c r="L8" s="25"/>
      <c r="M8" s="27" t="e">
        <f t="shared" ref="M8" si="3">G8+G9/60+I8+I9/60+K8+K9/60</f>
        <v>#VALUE!</v>
      </c>
      <c r="N8" s="33">
        <f t="shared" ref="N8" si="4">(H8+J8+L8)*0.5</f>
        <v>0</v>
      </c>
      <c r="O8" s="29" t="e">
        <f t="shared" ref="O8" si="5">M8+N8</f>
        <v>#VALUE!</v>
      </c>
      <c r="P8" s="31">
        <v>3</v>
      </c>
    </row>
    <row r="9" spans="1:16" ht="15.75" thickBot="1">
      <c r="B9" s="28"/>
      <c r="C9" s="30"/>
      <c r="D9" s="8" t="s">
        <v>78</v>
      </c>
      <c r="E9" s="8" t="s">
        <v>80</v>
      </c>
      <c r="F9" s="17" t="s">
        <v>34</v>
      </c>
      <c r="G9" s="19" t="s">
        <v>75</v>
      </c>
      <c r="H9" s="26"/>
      <c r="I9" s="19" t="s">
        <v>75</v>
      </c>
      <c r="J9" s="26"/>
      <c r="K9" s="19" t="s">
        <v>75</v>
      </c>
      <c r="L9" s="26"/>
      <c r="M9" s="28"/>
      <c r="N9" s="34"/>
      <c r="O9" s="30"/>
      <c r="P9" s="31"/>
    </row>
    <row r="10" spans="1:16">
      <c r="B10" s="28">
        <v>4</v>
      </c>
      <c r="C10" s="30"/>
      <c r="D10" s="8"/>
      <c r="E10" s="8"/>
      <c r="F10" s="16" t="s">
        <v>33</v>
      </c>
      <c r="G10" s="19"/>
      <c r="H10" s="25"/>
      <c r="I10" s="19"/>
      <c r="J10" s="25"/>
      <c r="K10" s="19"/>
      <c r="L10" s="25"/>
      <c r="M10" s="27">
        <f t="shared" ref="M10" si="6">G10+G11/60+I10+I11/60+K10+K11/60</f>
        <v>0</v>
      </c>
      <c r="N10" s="33">
        <f t="shared" ref="N10" si="7">(H10+J10+L10)*0.5</f>
        <v>0</v>
      </c>
      <c r="O10" s="29">
        <f t="shared" ref="O10" si="8">M10+N10</f>
        <v>0</v>
      </c>
      <c r="P10" s="31"/>
    </row>
    <row r="11" spans="1:16" ht="15.75" thickBot="1">
      <c r="B11" s="35"/>
      <c r="C11" s="36"/>
      <c r="D11" s="9"/>
      <c r="E11" s="9"/>
      <c r="F11" s="17" t="s">
        <v>34</v>
      </c>
      <c r="G11" s="20"/>
      <c r="H11" s="26"/>
      <c r="I11" s="20"/>
      <c r="J11" s="26"/>
      <c r="K11" s="20"/>
      <c r="L11" s="26"/>
      <c r="M11" s="28"/>
      <c r="N11" s="34"/>
      <c r="O11" s="30"/>
      <c r="P11" s="32"/>
    </row>
  </sheetData>
  <mergeCells count="43">
    <mergeCell ref="P2:P3"/>
    <mergeCell ref="N2:N3"/>
    <mergeCell ref="G2:H2"/>
    <mergeCell ref="I2:J2"/>
    <mergeCell ref="K2:L2"/>
    <mergeCell ref="M2:M3"/>
    <mergeCell ref="O2:O3"/>
    <mergeCell ref="B6:B7"/>
    <mergeCell ref="C6:C7"/>
    <mergeCell ref="H6:H7"/>
    <mergeCell ref="B4:B5"/>
    <mergeCell ref="C4:C5"/>
    <mergeCell ref="H4:H5"/>
    <mergeCell ref="O6:O7"/>
    <mergeCell ref="P6:P7"/>
    <mergeCell ref="L4:L5"/>
    <mergeCell ref="M4:M5"/>
    <mergeCell ref="O4:O5"/>
    <mergeCell ref="P4:P5"/>
    <mergeCell ref="N4:N5"/>
    <mergeCell ref="N6:N7"/>
    <mergeCell ref="B10:B11"/>
    <mergeCell ref="C10:C11"/>
    <mergeCell ref="H10:H11"/>
    <mergeCell ref="B8:B9"/>
    <mergeCell ref="C8:C9"/>
    <mergeCell ref="H8:H9"/>
    <mergeCell ref="O10:O11"/>
    <mergeCell ref="P10:P11"/>
    <mergeCell ref="L8:L9"/>
    <mergeCell ref="M8:M9"/>
    <mergeCell ref="O8:O9"/>
    <mergeCell ref="P8:P9"/>
    <mergeCell ref="N8:N9"/>
    <mergeCell ref="N10:N11"/>
    <mergeCell ref="J4:J5"/>
    <mergeCell ref="J10:J11"/>
    <mergeCell ref="L10:L11"/>
    <mergeCell ref="M10:M11"/>
    <mergeCell ref="J8:J9"/>
    <mergeCell ref="J6:J7"/>
    <mergeCell ref="L6:L7"/>
    <mergeCell ref="M6:M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zoomScale="80" zoomScaleNormal="80" zoomScalePageLayoutView="80" workbookViewId="0"/>
  </sheetViews>
  <sheetFormatPr defaultColWidth="8.85546875" defaultRowHeight="15"/>
  <cols>
    <col min="3" max="3" width="22.42578125" customWidth="1"/>
    <col min="4" max="6" width="20.85546875" customWidth="1"/>
    <col min="7" max="7" width="17.140625" customWidth="1"/>
    <col min="8" max="8" width="19.140625" customWidth="1"/>
    <col min="9" max="9" width="14.7109375" customWidth="1"/>
    <col min="10" max="10" width="19.42578125" customWidth="1"/>
    <col min="11" max="11" width="14.28515625" customWidth="1"/>
    <col min="12" max="14" width="17.42578125" customWidth="1"/>
    <col min="15" max="15" width="23.7109375" customWidth="1"/>
    <col min="16" max="16" width="16.140625" customWidth="1"/>
  </cols>
  <sheetData>
    <row r="1" spans="1:17" ht="26.25" thickBot="1">
      <c r="A1" s="24" t="s">
        <v>92</v>
      </c>
    </row>
    <row r="2" spans="1:17" ht="15.75" thickBot="1">
      <c r="G2" s="27" t="s">
        <v>5</v>
      </c>
      <c r="H2" s="29"/>
      <c r="I2" s="29" t="s">
        <v>6</v>
      </c>
      <c r="J2" s="29"/>
      <c r="K2" s="29" t="s">
        <v>7</v>
      </c>
      <c r="L2" s="39"/>
      <c r="M2" s="42" t="s">
        <v>51</v>
      </c>
      <c r="N2" s="27" t="s">
        <v>11</v>
      </c>
      <c r="O2" s="33" t="s">
        <v>36</v>
      </c>
      <c r="P2" s="29" t="s">
        <v>10</v>
      </c>
      <c r="Q2" s="37" t="s">
        <v>12</v>
      </c>
    </row>
    <row r="3" spans="1:17" ht="15.75" thickBot="1">
      <c r="B3" s="4" t="s">
        <v>1</v>
      </c>
      <c r="C3" s="5" t="s">
        <v>0</v>
      </c>
      <c r="D3" s="6" t="s">
        <v>3</v>
      </c>
      <c r="E3" s="14" t="s">
        <v>4</v>
      </c>
      <c r="F3" s="15" t="s">
        <v>32</v>
      </c>
      <c r="G3" s="10" t="s">
        <v>8</v>
      </c>
      <c r="H3" s="11" t="s">
        <v>9</v>
      </c>
      <c r="I3" s="11" t="s">
        <v>8</v>
      </c>
      <c r="J3" s="11" t="s">
        <v>9</v>
      </c>
      <c r="K3" s="11" t="s">
        <v>8</v>
      </c>
      <c r="L3" s="13" t="s">
        <v>9</v>
      </c>
      <c r="M3" s="43"/>
      <c r="N3" s="40"/>
      <c r="O3" s="34"/>
      <c r="P3" s="41"/>
      <c r="Q3" s="38"/>
    </row>
    <row r="4" spans="1:17">
      <c r="B4" s="28">
        <v>1</v>
      </c>
      <c r="C4" s="30" t="s">
        <v>13</v>
      </c>
      <c r="D4" s="8" t="s">
        <v>14</v>
      </c>
      <c r="E4" s="8" t="s">
        <v>15</v>
      </c>
      <c r="F4" s="16" t="s">
        <v>33</v>
      </c>
      <c r="G4" s="18">
        <v>0</v>
      </c>
      <c r="H4" s="25">
        <v>0</v>
      </c>
      <c r="I4" s="18">
        <v>0</v>
      </c>
      <c r="J4" s="25">
        <v>0</v>
      </c>
      <c r="K4" s="18">
        <v>22</v>
      </c>
      <c r="L4" s="25">
        <v>26</v>
      </c>
      <c r="M4" s="44">
        <v>1</v>
      </c>
      <c r="N4" s="27">
        <f>G4+G5/60+I4+I5/60+K4+K5/60</f>
        <v>22.95</v>
      </c>
      <c r="O4" s="33">
        <f>(H4+J4+L4)*0.5</f>
        <v>13</v>
      </c>
      <c r="P4" s="29">
        <f>N4+O4</f>
        <v>35.950000000000003</v>
      </c>
      <c r="Q4" s="37">
        <v>6</v>
      </c>
    </row>
    <row r="5" spans="1:17" ht="15.75" thickBot="1">
      <c r="B5" s="28"/>
      <c r="C5" s="30"/>
      <c r="D5" s="8" t="s">
        <v>16</v>
      </c>
      <c r="E5" s="8" t="s">
        <v>17</v>
      </c>
      <c r="F5" s="17" t="s">
        <v>34</v>
      </c>
      <c r="G5" s="19"/>
      <c r="H5" s="26"/>
      <c r="I5" s="19"/>
      <c r="J5" s="26"/>
      <c r="K5" s="19">
        <v>57</v>
      </c>
      <c r="L5" s="26"/>
      <c r="M5" s="45"/>
      <c r="N5" s="28"/>
      <c r="O5" s="34"/>
      <c r="P5" s="30"/>
      <c r="Q5" s="31"/>
    </row>
    <row r="6" spans="1:17">
      <c r="B6" s="28">
        <v>2</v>
      </c>
      <c r="C6" s="30" t="s">
        <v>2</v>
      </c>
      <c r="D6" s="8" t="s">
        <v>22</v>
      </c>
      <c r="E6" s="8" t="s">
        <v>17</v>
      </c>
      <c r="F6" s="16" t="s">
        <v>33</v>
      </c>
      <c r="G6" s="19">
        <v>11</v>
      </c>
      <c r="H6" s="25">
        <v>10</v>
      </c>
      <c r="I6" s="19">
        <v>11</v>
      </c>
      <c r="J6" s="25">
        <v>10</v>
      </c>
      <c r="K6" s="19">
        <v>14</v>
      </c>
      <c r="L6" s="25">
        <v>0</v>
      </c>
      <c r="M6" s="25">
        <v>3</v>
      </c>
      <c r="N6" s="27">
        <f t="shared" ref="N6" si="0">G6+G7/60+I6+I7/60+K6+K7/60</f>
        <v>38.200000000000003</v>
      </c>
      <c r="O6" s="33">
        <f t="shared" ref="O6" si="1">(H6+J6+L6)*0.5</f>
        <v>10</v>
      </c>
      <c r="P6" s="29">
        <f t="shared" ref="P6" si="2">N6+O6</f>
        <v>48.2</v>
      </c>
      <c r="Q6" s="31">
        <v>2</v>
      </c>
    </row>
    <row r="7" spans="1:17" ht="15.75" thickBot="1">
      <c r="B7" s="28"/>
      <c r="C7" s="30"/>
      <c r="D7" s="8" t="s">
        <v>23</v>
      </c>
      <c r="E7" s="8" t="s">
        <v>20</v>
      </c>
      <c r="F7" s="17" t="s">
        <v>34</v>
      </c>
      <c r="G7" s="19">
        <v>59</v>
      </c>
      <c r="H7" s="26"/>
      <c r="I7" s="19">
        <v>38</v>
      </c>
      <c r="J7" s="26"/>
      <c r="K7" s="19">
        <v>35</v>
      </c>
      <c r="L7" s="26"/>
      <c r="M7" s="46"/>
      <c r="N7" s="28"/>
      <c r="O7" s="34"/>
      <c r="P7" s="30"/>
      <c r="Q7" s="31"/>
    </row>
    <row r="8" spans="1:17">
      <c r="B8" s="28">
        <v>3</v>
      </c>
      <c r="C8" s="30" t="s">
        <v>2</v>
      </c>
      <c r="D8" s="8" t="s">
        <v>24</v>
      </c>
      <c r="E8" s="8" t="s">
        <v>25</v>
      </c>
      <c r="F8" s="16" t="s">
        <v>33</v>
      </c>
      <c r="G8" s="19">
        <v>0</v>
      </c>
      <c r="H8" s="25">
        <v>0</v>
      </c>
      <c r="I8" s="19">
        <v>18</v>
      </c>
      <c r="J8" s="25">
        <v>5</v>
      </c>
      <c r="K8" s="19">
        <v>18</v>
      </c>
      <c r="L8" s="25">
        <v>2</v>
      </c>
      <c r="M8" s="44">
        <v>2</v>
      </c>
      <c r="N8" s="27">
        <f t="shared" ref="N8" si="3">G8+G9/60+I8+I9/60+K8+K9/60</f>
        <v>37.549999999999997</v>
      </c>
      <c r="O8" s="33">
        <f t="shared" ref="O8" si="4">(H8+J8+L8)*0.5</f>
        <v>3.5</v>
      </c>
      <c r="P8" s="29">
        <f t="shared" ref="P8" si="5">N8+O8</f>
        <v>41.05</v>
      </c>
      <c r="Q8" s="31">
        <v>3</v>
      </c>
    </row>
    <row r="9" spans="1:17" ht="15.75" thickBot="1">
      <c r="B9" s="28"/>
      <c r="C9" s="30"/>
      <c r="D9" s="8" t="s">
        <v>63</v>
      </c>
      <c r="E9" s="8" t="s">
        <v>21</v>
      </c>
      <c r="F9" s="17" t="s">
        <v>34</v>
      </c>
      <c r="G9" s="19"/>
      <c r="H9" s="26"/>
      <c r="I9" s="19">
        <v>50</v>
      </c>
      <c r="J9" s="26"/>
      <c r="K9" s="19">
        <v>43</v>
      </c>
      <c r="L9" s="26"/>
      <c r="M9" s="45"/>
      <c r="N9" s="28"/>
      <c r="O9" s="34"/>
      <c r="P9" s="30"/>
      <c r="Q9" s="31"/>
    </row>
    <row r="10" spans="1:17">
      <c r="B10" s="28">
        <v>4</v>
      </c>
      <c r="C10" s="30" t="s">
        <v>2</v>
      </c>
      <c r="D10" s="8" t="s">
        <v>29</v>
      </c>
      <c r="E10" s="8" t="s">
        <v>31</v>
      </c>
      <c r="F10" s="16" t="s">
        <v>33</v>
      </c>
      <c r="G10" s="19">
        <v>12</v>
      </c>
      <c r="H10" s="25">
        <v>10</v>
      </c>
      <c r="I10" s="19">
        <v>10</v>
      </c>
      <c r="J10" s="25">
        <v>0</v>
      </c>
      <c r="K10" s="19">
        <v>11</v>
      </c>
      <c r="L10" s="25">
        <v>0</v>
      </c>
      <c r="M10" s="25">
        <v>3</v>
      </c>
      <c r="N10" s="27">
        <f t="shared" ref="N10" si="6">G10+G11/60+I10+I11/60+K10+K11/60</f>
        <v>35.316666666666663</v>
      </c>
      <c r="O10" s="33">
        <f t="shared" ref="O10" si="7">(H10+J10+L10)*0.5</f>
        <v>5</v>
      </c>
      <c r="P10" s="29">
        <f t="shared" ref="P10" si="8">N10+O10</f>
        <v>40.316666666666663</v>
      </c>
      <c r="Q10" s="31">
        <v>1</v>
      </c>
    </row>
    <row r="11" spans="1:17" ht="15.75" thickBot="1">
      <c r="B11" s="35"/>
      <c r="C11" s="30"/>
      <c r="D11" s="8" t="s">
        <v>30</v>
      </c>
      <c r="E11" s="8" t="s">
        <v>31</v>
      </c>
      <c r="F11" s="17" t="s">
        <v>34</v>
      </c>
      <c r="G11" s="20">
        <v>54</v>
      </c>
      <c r="H11" s="26"/>
      <c r="I11" s="20">
        <v>46</v>
      </c>
      <c r="J11" s="26"/>
      <c r="K11" s="20">
        <v>39</v>
      </c>
      <c r="L11" s="26"/>
      <c r="M11" s="46"/>
      <c r="N11" s="28"/>
      <c r="O11" s="34"/>
      <c r="P11" s="30"/>
      <c r="Q11" s="32"/>
    </row>
    <row r="12" spans="1:17">
      <c r="B12" s="28">
        <v>5</v>
      </c>
      <c r="C12" s="30" t="s">
        <v>2</v>
      </c>
      <c r="D12" s="8" t="s">
        <v>27</v>
      </c>
      <c r="E12" s="8" t="s">
        <v>15</v>
      </c>
      <c r="F12" s="16" t="s">
        <v>33</v>
      </c>
      <c r="G12" s="19">
        <v>0</v>
      </c>
      <c r="H12" s="25">
        <v>0</v>
      </c>
      <c r="I12" s="19">
        <v>19</v>
      </c>
      <c r="J12" s="25">
        <v>33</v>
      </c>
      <c r="K12" s="19">
        <v>16</v>
      </c>
      <c r="L12" s="25">
        <v>10</v>
      </c>
      <c r="M12" s="44">
        <v>2</v>
      </c>
      <c r="N12" s="27">
        <f t="shared" ref="N12" si="9">G12+G13/60+I12+I13/60+K12+K13/60</f>
        <v>35.4</v>
      </c>
      <c r="O12" s="33">
        <f t="shared" ref="O12" si="10">(H12+J12+L12)*0.5</f>
        <v>21.5</v>
      </c>
      <c r="P12" s="29">
        <f t="shared" ref="P12" si="11">N12+O12</f>
        <v>56.9</v>
      </c>
      <c r="Q12" s="31">
        <v>4</v>
      </c>
    </row>
    <row r="13" spans="1:17" ht="15.75" thickBot="1">
      <c r="B13" s="35"/>
      <c r="C13" s="30"/>
      <c r="D13" s="8" t="s">
        <v>28</v>
      </c>
      <c r="E13" s="8" t="s">
        <v>17</v>
      </c>
      <c r="F13" s="17" t="s">
        <v>34</v>
      </c>
      <c r="G13" s="20"/>
      <c r="H13" s="26"/>
      <c r="I13" s="20">
        <v>17</v>
      </c>
      <c r="J13" s="26"/>
      <c r="K13" s="20">
        <v>7</v>
      </c>
      <c r="L13" s="26"/>
      <c r="M13" s="45"/>
      <c r="N13" s="28"/>
      <c r="O13" s="34"/>
      <c r="P13" s="30"/>
      <c r="Q13" s="32"/>
    </row>
    <row r="14" spans="1:17">
      <c r="B14" s="28">
        <v>6</v>
      </c>
      <c r="C14" s="30" t="s">
        <v>2</v>
      </c>
      <c r="D14" s="8" t="s">
        <v>37</v>
      </c>
      <c r="E14" s="8" t="s">
        <v>17</v>
      </c>
      <c r="F14" s="16" t="s">
        <v>33</v>
      </c>
      <c r="G14" s="19">
        <v>0</v>
      </c>
      <c r="H14" s="25">
        <v>0</v>
      </c>
      <c r="I14" s="19">
        <v>0</v>
      </c>
      <c r="J14" s="25">
        <v>0</v>
      </c>
      <c r="K14" s="19">
        <v>19</v>
      </c>
      <c r="L14" s="25">
        <v>10</v>
      </c>
      <c r="M14" s="44">
        <v>1</v>
      </c>
      <c r="N14" s="27">
        <f t="shared" ref="N14" si="12">G14+G15/60+I14+I15/60+K14+K15/60</f>
        <v>19.566666666666666</v>
      </c>
      <c r="O14" s="33">
        <f t="shared" ref="O14" si="13">(H14+J14+L14)*0.5</f>
        <v>5</v>
      </c>
      <c r="P14" s="29">
        <f t="shared" ref="P14" si="14">N14+O14</f>
        <v>24.566666666666666</v>
      </c>
      <c r="Q14" s="31">
        <v>5</v>
      </c>
    </row>
    <row r="15" spans="1:17" ht="15.75" thickBot="1">
      <c r="B15" s="35"/>
      <c r="C15" s="30"/>
      <c r="D15" s="9" t="s">
        <v>52</v>
      </c>
      <c r="E15" s="9" t="s">
        <v>20</v>
      </c>
      <c r="F15" s="17" t="s">
        <v>34</v>
      </c>
      <c r="G15" s="20"/>
      <c r="H15" s="26"/>
      <c r="I15" s="20"/>
      <c r="J15" s="26"/>
      <c r="K15" s="20">
        <v>34</v>
      </c>
      <c r="L15" s="26"/>
      <c r="M15" s="45"/>
      <c r="N15" s="28"/>
      <c r="O15" s="34"/>
      <c r="P15" s="30"/>
      <c r="Q15" s="32"/>
    </row>
    <row r="16" spans="1:17">
      <c r="B16" s="28">
        <v>7</v>
      </c>
      <c r="C16" s="30"/>
      <c r="D16" s="8"/>
      <c r="E16" s="8"/>
      <c r="F16" s="16" t="s">
        <v>33</v>
      </c>
      <c r="G16" s="19"/>
      <c r="H16" s="25"/>
      <c r="I16" s="19"/>
      <c r="J16" s="25"/>
      <c r="K16" s="19"/>
      <c r="L16" s="25"/>
      <c r="M16" s="25"/>
      <c r="N16" s="27">
        <f t="shared" ref="N16" si="15">G16+G17/60+I16+I17/60+K16+K17/60</f>
        <v>0</v>
      </c>
      <c r="O16" s="33">
        <f t="shared" ref="O16" si="16">(H16+J16+L16)*0.5</f>
        <v>0</v>
      </c>
      <c r="P16" s="29">
        <f t="shared" ref="P16" si="17">N16+O16</f>
        <v>0</v>
      </c>
      <c r="Q16" s="31"/>
    </row>
    <row r="17" spans="2:17" ht="15.75" thickBot="1">
      <c r="B17" s="35"/>
      <c r="C17" s="36"/>
      <c r="D17" s="9"/>
      <c r="E17" s="9"/>
      <c r="F17" s="17" t="s">
        <v>34</v>
      </c>
      <c r="G17" s="20"/>
      <c r="H17" s="26"/>
      <c r="I17" s="20"/>
      <c r="J17" s="26"/>
      <c r="K17" s="20"/>
      <c r="L17" s="26"/>
      <c r="M17" s="46"/>
      <c r="N17" s="28"/>
      <c r="O17" s="34"/>
      <c r="P17" s="30"/>
      <c r="Q17" s="32"/>
    </row>
  </sheetData>
  <mergeCells count="78">
    <mergeCell ref="Q2:Q3"/>
    <mergeCell ref="B4:B5"/>
    <mergeCell ref="C4:C5"/>
    <mergeCell ref="H4:H5"/>
    <mergeCell ref="J4:J5"/>
    <mergeCell ref="L4:L5"/>
    <mergeCell ref="N4:N5"/>
    <mergeCell ref="O4:O5"/>
    <mergeCell ref="P4:P5"/>
    <mergeCell ref="Q4:Q5"/>
    <mergeCell ref="G2:H2"/>
    <mergeCell ref="I2:J2"/>
    <mergeCell ref="K2:L2"/>
    <mergeCell ref="N2:N3"/>
    <mergeCell ref="O2:O3"/>
    <mergeCell ref="P2:P3"/>
    <mergeCell ref="O6:O7"/>
    <mergeCell ref="P6:P7"/>
    <mergeCell ref="Q6:Q7"/>
    <mergeCell ref="B8:B9"/>
    <mergeCell ref="C8:C9"/>
    <mergeCell ref="H8:H9"/>
    <mergeCell ref="J8:J9"/>
    <mergeCell ref="L8:L9"/>
    <mergeCell ref="N8:N9"/>
    <mergeCell ref="O8:O9"/>
    <mergeCell ref="B6:B7"/>
    <mergeCell ref="C6:C7"/>
    <mergeCell ref="H6:H7"/>
    <mergeCell ref="J6:J7"/>
    <mergeCell ref="L6:L7"/>
    <mergeCell ref="N6:N7"/>
    <mergeCell ref="P8:P9"/>
    <mergeCell ref="Q8:Q9"/>
    <mergeCell ref="B10:B11"/>
    <mergeCell ref="C10:C11"/>
    <mergeCell ref="H10:H11"/>
    <mergeCell ref="J10:J11"/>
    <mergeCell ref="L10:L11"/>
    <mergeCell ref="N10:N11"/>
    <mergeCell ref="O10:O11"/>
    <mergeCell ref="P10:P11"/>
    <mergeCell ref="Q10:Q11"/>
    <mergeCell ref="N12:N13"/>
    <mergeCell ref="O12:O13"/>
    <mergeCell ref="P12:P13"/>
    <mergeCell ref="Q12:Q13"/>
    <mergeCell ref="B14:B15"/>
    <mergeCell ref="C14:C15"/>
    <mergeCell ref="H14:H15"/>
    <mergeCell ref="J14:J15"/>
    <mergeCell ref="L14:L15"/>
    <mergeCell ref="B12:B13"/>
    <mergeCell ref="C12:C13"/>
    <mergeCell ref="H12:H13"/>
    <mergeCell ref="J12:J13"/>
    <mergeCell ref="L12:L13"/>
    <mergeCell ref="B16:B17"/>
    <mergeCell ref="C16:C17"/>
    <mergeCell ref="H16:H17"/>
    <mergeCell ref="J16:J17"/>
    <mergeCell ref="L16:L17"/>
    <mergeCell ref="P16:P17"/>
    <mergeCell ref="Q16:Q17"/>
    <mergeCell ref="M2:M3"/>
    <mergeCell ref="M4:M5"/>
    <mergeCell ref="M6:M7"/>
    <mergeCell ref="M8:M9"/>
    <mergeCell ref="M10:M11"/>
    <mergeCell ref="M12:M13"/>
    <mergeCell ref="M14:M15"/>
    <mergeCell ref="M16:M17"/>
    <mergeCell ref="O14:O15"/>
    <mergeCell ref="P14:P15"/>
    <mergeCell ref="Q14:Q15"/>
    <mergeCell ref="N16:N17"/>
    <mergeCell ref="O16:O17"/>
    <mergeCell ref="N14:N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8"/>
  <sheetViews>
    <sheetView topLeftCell="D1" zoomScale="90" zoomScaleNormal="90" zoomScalePageLayoutView="90" workbookViewId="0">
      <selection activeCell="D1" sqref="D1"/>
    </sheetView>
  </sheetViews>
  <sheetFormatPr defaultColWidth="8.85546875" defaultRowHeight="15"/>
  <cols>
    <col min="2" max="2" width="30.42578125" customWidth="1"/>
    <col min="3" max="3" width="29.85546875" customWidth="1"/>
    <col min="8" max="8" width="27.7109375" customWidth="1"/>
    <col min="9" max="11" width="16.42578125" customWidth="1"/>
    <col min="12" max="12" width="13.42578125" customWidth="1"/>
    <col min="13" max="13" width="17.7109375" customWidth="1"/>
    <col min="16" max="16" width="21.140625" customWidth="1"/>
  </cols>
  <sheetData>
    <row r="1" spans="2:17" ht="18.75">
      <c r="D1" s="23" t="s">
        <v>92</v>
      </c>
    </row>
    <row r="2" spans="2:17" ht="15.75" thickBot="1">
      <c r="B2" s="12"/>
      <c r="C2" s="12"/>
      <c r="D2" s="12"/>
      <c r="E2" s="12" t="s">
        <v>39</v>
      </c>
      <c r="H2" t="s">
        <v>40</v>
      </c>
      <c r="L2" t="s">
        <v>41</v>
      </c>
      <c r="P2" t="s">
        <v>7</v>
      </c>
    </row>
    <row r="3" spans="2:17">
      <c r="B3" s="47" t="s">
        <v>13</v>
      </c>
      <c r="C3" s="12" t="s">
        <v>14</v>
      </c>
      <c r="D3" s="12" t="s">
        <v>15</v>
      </c>
      <c r="E3" s="12">
        <v>2</v>
      </c>
      <c r="G3" s="27">
        <v>1</v>
      </c>
      <c r="H3" s="5" t="s">
        <v>18</v>
      </c>
      <c r="I3" s="6" t="s">
        <v>20</v>
      </c>
      <c r="J3" s="12"/>
      <c r="K3" s="27">
        <v>1</v>
      </c>
      <c r="L3" s="5" t="s">
        <v>24</v>
      </c>
      <c r="M3" s="6" t="s">
        <v>25</v>
      </c>
      <c r="O3" s="27">
        <v>1</v>
      </c>
      <c r="P3" s="5" t="s">
        <v>29</v>
      </c>
      <c r="Q3" s="6" t="s">
        <v>31</v>
      </c>
    </row>
    <row r="4" spans="2:17">
      <c r="B4" s="47"/>
      <c r="C4" s="12" t="s">
        <v>16</v>
      </c>
      <c r="D4" s="12" t="s">
        <v>17</v>
      </c>
      <c r="E4" s="12"/>
      <c r="G4" s="28"/>
      <c r="H4" s="1" t="s">
        <v>19</v>
      </c>
      <c r="I4" s="7" t="s">
        <v>21</v>
      </c>
      <c r="J4" s="12"/>
      <c r="K4" s="28"/>
      <c r="L4" s="1" t="s">
        <v>26</v>
      </c>
      <c r="M4" s="7"/>
      <c r="O4" s="28"/>
      <c r="P4" s="1" t="s">
        <v>30</v>
      </c>
      <c r="Q4" s="7" t="s">
        <v>31</v>
      </c>
    </row>
    <row r="5" spans="2:17">
      <c r="B5" s="47" t="s">
        <v>2</v>
      </c>
      <c r="C5" s="12" t="s">
        <v>22</v>
      </c>
      <c r="D5" s="12" t="s">
        <v>17</v>
      </c>
      <c r="E5" s="12">
        <v>4</v>
      </c>
      <c r="G5" s="28">
        <v>2</v>
      </c>
      <c r="H5" s="1" t="s">
        <v>14</v>
      </c>
      <c r="I5" s="7" t="s">
        <v>15</v>
      </c>
      <c r="K5" s="28">
        <v>2</v>
      </c>
      <c r="L5" s="1" t="s">
        <v>22</v>
      </c>
      <c r="M5" s="7" t="s">
        <v>17</v>
      </c>
      <c r="O5" s="28">
        <v>2</v>
      </c>
      <c r="P5" s="1" t="s">
        <v>37</v>
      </c>
      <c r="Q5" s="7" t="s">
        <v>17</v>
      </c>
    </row>
    <row r="6" spans="2:17">
      <c r="B6" s="47"/>
      <c r="C6" s="12" t="s">
        <v>23</v>
      </c>
      <c r="D6" s="12" t="s">
        <v>20</v>
      </c>
      <c r="E6" s="12"/>
      <c r="G6" s="28"/>
      <c r="H6" s="1" t="s">
        <v>16</v>
      </c>
      <c r="I6" s="7" t="s">
        <v>17</v>
      </c>
      <c r="K6" s="28"/>
      <c r="L6" s="1" t="s">
        <v>23</v>
      </c>
      <c r="M6" s="7" t="s">
        <v>20</v>
      </c>
      <c r="O6" s="28"/>
      <c r="P6" s="1" t="s">
        <v>38</v>
      </c>
      <c r="Q6" s="7" t="s">
        <v>20</v>
      </c>
    </row>
    <row r="7" spans="2:17">
      <c r="B7" s="47" t="s">
        <v>2</v>
      </c>
      <c r="C7" s="12" t="s">
        <v>24</v>
      </c>
      <c r="D7" s="12" t="s">
        <v>25</v>
      </c>
      <c r="E7" s="12">
        <v>3</v>
      </c>
      <c r="G7" s="28">
        <v>3</v>
      </c>
      <c r="H7" s="1" t="s">
        <v>24</v>
      </c>
      <c r="I7" s="7" t="s">
        <v>25</v>
      </c>
      <c r="K7" s="28">
        <v>3</v>
      </c>
      <c r="L7" s="1" t="s">
        <v>29</v>
      </c>
      <c r="M7" s="7" t="s">
        <v>31</v>
      </c>
      <c r="O7" s="28">
        <v>3</v>
      </c>
      <c r="P7" s="1" t="s">
        <v>27</v>
      </c>
      <c r="Q7" s="7" t="s">
        <v>15</v>
      </c>
    </row>
    <row r="8" spans="2:17">
      <c r="B8" s="47"/>
      <c r="C8" s="12" t="s">
        <v>26</v>
      </c>
      <c r="D8" s="12"/>
      <c r="E8" s="12"/>
      <c r="G8" s="28"/>
      <c r="H8" s="1" t="s">
        <v>26</v>
      </c>
      <c r="I8" s="7"/>
      <c r="K8" s="28"/>
      <c r="L8" s="1" t="s">
        <v>30</v>
      </c>
      <c r="M8" s="7" t="s">
        <v>31</v>
      </c>
      <c r="O8" s="28"/>
      <c r="P8" s="1" t="s">
        <v>28</v>
      </c>
      <c r="Q8" s="7" t="s">
        <v>17</v>
      </c>
    </row>
    <row r="9" spans="2:17">
      <c r="B9" s="47" t="s">
        <v>2</v>
      </c>
      <c r="C9" s="12" t="s">
        <v>29</v>
      </c>
      <c r="D9" s="12" t="s">
        <v>31</v>
      </c>
      <c r="E9" s="12">
        <v>5</v>
      </c>
      <c r="G9" s="28">
        <v>4</v>
      </c>
      <c r="H9" s="1" t="s">
        <v>22</v>
      </c>
      <c r="I9" s="7" t="s">
        <v>17</v>
      </c>
      <c r="K9" s="28">
        <v>4</v>
      </c>
      <c r="L9" s="1" t="s">
        <v>37</v>
      </c>
      <c r="M9" s="7" t="s">
        <v>17</v>
      </c>
      <c r="N9" s="12"/>
      <c r="O9" s="28">
        <v>4</v>
      </c>
      <c r="P9" s="1" t="s">
        <v>18</v>
      </c>
      <c r="Q9" s="7" t="s">
        <v>20</v>
      </c>
    </row>
    <row r="10" spans="2:17">
      <c r="B10" s="47"/>
      <c r="C10" s="12" t="s">
        <v>30</v>
      </c>
      <c r="D10" s="12" t="s">
        <v>31</v>
      </c>
      <c r="E10" s="12"/>
      <c r="G10" s="28"/>
      <c r="H10" s="1" t="s">
        <v>23</v>
      </c>
      <c r="I10" s="7" t="s">
        <v>20</v>
      </c>
      <c r="K10" s="28"/>
      <c r="L10" s="1" t="s">
        <v>38</v>
      </c>
      <c r="M10" s="7" t="s">
        <v>20</v>
      </c>
      <c r="N10" s="12"/>
      <c r="O10" s="28"/>
      <c r="P10" s="1" t="s">
        <v>19</v>
      </c>
      <c r="Q10" s="7" t="s">
        <v>21</v>
      </c>
    </row>
    <row r="11" spans="2:17">
      <c r="B11" s="47" t="s">
        <v>2</v>
      </c>
      <c r="C11" s="12" t="s">
        <v>27</v>
      </c>
      <c r="D11" s="12" t="s">
        <v>15</v>
      </c>
      <c r="E11" s="12">
        <v>7</v>
      </c>
      <c r="F11" s="12"/>
      <c r="G11" s="28">
        <v>5</v>
      </c>
      <c r="H11" s="1" t="s">
        <v>29</v>
      </c>
      <c r="I11" s="7" t="s">
        <v>31</v>
      </c>
      <c r="K11" s="28">
        <v>5</v>
      </c>
      <c r="L11" s="1" t="s">
        <v>27</v>
      </c>
      <c r="M11" s="7" t="s">
        <v>15</v>
      </c>
      <c r="O11" s="28">
        <v>5</v>
      </c>
      <c r="P11" s="1" t="s">
        <v>14</v>
      </c>
      <c r="Q11" s="7" t="s">
        <v>15</v>
      </c>
    </row>
    <row r="12" spans="2:17">
      <c r="B12" s="47"/>
      <c r="C12" s="12" t="s">
        <v>28</v>
      </c>
      <c r="D12" s="12" t="s">
        <v>17</v>
      </c>
      <c r="E12" s="12"/>
      <c r="F12" s="12"/>
      <c r="G12" s="28"/>
      <c r="H12" s="1" t="s">
        <v>30</v>
      </c>
      <c r="I12" s="7" t="s">
        <v>31</v>
      </c>
      <c r="K12" s="28"/>
      <c r="L12" s="1" t="s">
        <v>28</v>
      </c>
      <c r="M12" s="7" t="s">
        <v>17</v>
      </c>
      <c r="O12" s="28"/>
      <c r="P12" s="1" t="s">
        <v>16</v>
      </c>
      <c r="Q12" s="7" t="s">
        <v>17</v>
      </c>
    </row>
    <row r="13" spans="2:17">
      <c r="B13" s="47" t="s">
        <v>2</v>
      </c>
      <c r="C13" s="12" t="s">
        <v>37</v>
      </c>
      <c r="D13" s="12" t="s">
        <v>17</v>
      </c>
      <c r="E13" s="12">
        <v>6</v>
      </c>
      <c r="F13" s="12"/>
      <c r="G13" s="28">
        <v>6</v>
      </c>
      <c r="H13" s="1" t="s">
        <v>37</v>
      </c>
      <c r="I13" s="7" t="s">
        <v>17</v>
      </c>
      <c r="K13" s="28">
        <v>6</v>
      </c>
      <c r="L13" s="1" t="s">
        <v>18</v>
      </c>
      <c r="M13" s="7" t="s">
        <v>20</v>
      </c>
      <c r="O13" s="28">
        <v>6</v>
      </c>
      <c r="P13" s="1" t="s">
        <v>24</v>
      </c>
      <c r="Q13" s="7" t="s">
        <v>25</v>
      </c>
    </row>
    <row r="14" spans="2:17">
      <c r="B14" s="47"/>
      <c r="C14" s="12" t="s">
        <v>38</v>
      </c>
      <c r="D14" s="12" t="s">
        <v>20</v>
      </c>
      <c r="E14" s="12"/>
      <c r="F14" s="12"/>
      <c r="G14" s="28"/>
      <c r="H14" s="1" t="s">
        <v>38</v>
      </c>
      <c r="I14" s="7" t="s">
        <v>20</v>
      </c>
      <c r="K14" s="28"/>
      <c r="L14" s="1" t="s">
        <v>19</v>
      </c>
      <c r="M14" s="7" t="s">
        <v>21</v>
      </c>
      <c r="O14" s="28"/>
      <c r="P14" s="1" t="s">
        <v>26</v>
      </c>
      <c r="Q14" s="7"/>
    </row>
    <row r="15" spans="2:17">
      <c r="B15" s="47" t="s">
        <v>35</v>
      </c>
      <c r="C15" s="12" t="s">
        <v>18</v>
      </c>
      <c r="D15" s="12" t="s">
        <v>20</v>
      </c>
      <c r="E15" s="12">
        <v>1</v>
      </c>
      <c r="F15" s="12"/>
      <c r="G15" s="28">
        <v>7</v>
      </c>
      <c r="H15" s="1" t="s">
        <v>27</v>
      </c>
      <c r="I15" s="7" t="s">
        <v>15</v>
      </c>
      <c r="K15" s="28">
        <v>7</v>
      </c>
      <c r="L15" s="1" t="s">
        <v>14</v>
      </c>
      <c r="M15" s="7" t="s">
        <v>15</v>
      </c>
      <c r="O15" s="28">
        <v>7</v>
      </c>
      <c r="P15" s="1" t="s">
        <v>22</v>
      </c>
      <c r="Q15" s="7" t="s">
        <v>17</v>
      </c>
    </row>
    <row r="16" spans="2:17" ht="15.75" thickBot="1">
      <c r="B16" s="47"/>
      <c r="C16" s="12" t="s">
        <v>19</v>
      </c>
      <c r="D16" s="12" t="s">
        <v>21</v>
      </c>
      <c r="E16" s="12"/>
      <c r="G16" s="35"/>
      <c r="H16" s="2" t="s">
        <v>28</v>
      </c>
      <c r="I16" s="3" t="s">
        <v>17</v>
      </c>
      <c r="K16" s="35"/>
      <c r="L16" s="2" t="s">
        <v>16</v>
      </c>
      <c r="M16" s="3" t="s">
        <v>17</v>
      </c>
      <c r="O16" s="35"/>
      <c r="P16" s="1" t="s">
        <v>23</v>
      </c>
      <c r="Q16" s="7" t="s">
        <v>20</v>
      </c>
    </row>
    <row r="17" spans="2:5">
      <c r="B17" s="12"/>
      <c r="C17" s="12"/>
      <c r="D17" s="12"/>
      <c r="E17" s="12"/>
    </row>
    <row r="18" spans="2:5">
      <c r="B18" s="12"/>
      <c r="C18" s="12"/>
      <c r="D18" s="12"/>
      <c r="E18" s="12"/>
    </row>
  </sheetData>
  <mergeCells count="28">
    <mergeCell ref="B15:B16"/>
    <mergeCell ref="G11:G12"/>
    <mergeCell ref="G3:G4"/>
    <mergeCell ref="G5:G6"/>
    <mergeCell ref="G7:G8"/>
    <mergeCell ref="G9:G10"/>
    <mergeCell ref="G13:G14"/>
    <mergeCell ref="G15:G16"/>
    <mergeCell ref="B13:B14"/>
    <mergeCell ref="B3:B4"/>
    <mergeCell ref="B5:B6"/>
    <mergeCell ref="B7:B8"/>
    <mergeCell ref="B9:B10"/>
    <mergeCell ref="B11:B12"/>
    <mergeCell ref="K11:K12"/>
    <mergeCell ref="K13:K14"/>
    <mergeCell ref="K15:K16"/>
    <mergeCell ref="O3:O4"/>
    <mergeCell ref="O5:O6"/>
    <mergeCell ref="O7:O8"/>
    <mergeCell ref="O9:O10"/>
    <mergeCell ref="O11:O12"/>
    <mergeCell ref="O13:O14"/>
    <mergeCell ref="O15:O16"/>
    <mergeCell ref="K3:K4"/>
    <mergeCell ref="K5:K6"/>
    <mergeCell ref="K7:K8"/>
    <mergeCell ref="K9:K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7"/>
  <sheetViews>
    <sheetView topLeftCell="C1" zoomScale="80" zoomScaleNormal="80" zoomScalePageLayoutView="80" workbookViewId="0">
      <selection activeCell="C1" sqref="C1"/>
    </sheetView>
  </sheetViews>
  <sheetFormatPr defaultColWidth="8.85546875" defaultRowHeight="15"/>
  <cols>
    <col min="3" max="3" width="22.42578125" customWidth="1"/>
    <col min="4" max="6" width="20.85546875" customWidth="1"/>
    <col min="7" max="7" width="17.140625" customWidth="1"/>
    <col min="8" max="8" width="19.140625" customWidth="1"/>
    <col min="9" max="9" width="14.7109375" customWidth="1"/>
    <col min="10" max="10" width="19.42578125" customWidth="1"/>
    <col min="11" max="11" width="14.28515625" customWidth="1"/>
    <col min="12" max="13" width="17.42578125" customWidth="1"/>
    <col min="14" max="14" width="23.7109375" customWidth="1"/>
    <col min="15" max="15" width="16.140625" customWidth="1"/>
  </cols>
  <sheetData>
    <row r="1" spans="2:16" ht="19.5" thickBot="1">
      <c r="C1" s="23" t="s">
        <v>92</v>
      </c>
    </row>
    <row r="2" spans="2:16" ht="15.75" thickBot="1">
      <c r="G2" s="27" t="s">
        <v>61</v>
      </c>
      <c r="H2" s="29"/>
      <c r="I2" s="29" t="s">
        <v>69</v>
      </c>
      <c r="J2" s="29"/>
      <c r="K2" s="29" t="s">
        <v>70</v>
      </c>
      <c r="L2" s="39"/>
      <c r="M2" s="27" t="s">
        <v>11</v>
      </c>
      <c r="N2" s="33" t="s">
        <v>36</v>
      </c>
      <c r="O2" s="29" t="s">
        <v>10</v>
      </c>
      <c r="P2" s="37" t="s">
        <v>12</v>
      </c>
    </row>
    <row r="3" spans="2:16" ht="15.75" thickBot="1">
      <c r="B3" s="4" t="s">
        <v>1</v>
      </c>
      <c r="C3" s="5" t="s">
        <v>0</v>
      </c>
      <c r="D3" s="6" t="s">
        <v>3</v>
      </c>
      <c r="E3" s="14" t="s">
        <v>4</v>
      </c>
      <c r="F3" s="15" t="s">
        <v>32</v>
      </c>
      <c r="G3" s="10" t="s">
        <v>8</v>
      </c>
      <c r="H3" s="11" t="s">
        <v>9</v>
      </c>
      <c r="I3" s="11" t="s">
        <v>8</v>
      </c>
      <c r="J3" s="11" t="s">
        <v>9</v>
      </c>
      <c r="K3" s="11" t="s">
        <v>8</v>
      </c>
      <c r="L3" s="13" t="s">
        <v>9</v>
      </c>
      <c r="M3" s="40"/>
      <c r="N3" s="34"/>
      <c r="O3" s="41"/>
      <c r="P3" s="38"/>
    </row>
    <row r="4" spans="2:16">
      <c r="B4" s="28">
        <v>1</v>
      </c>
      <c r="C4" s="30" t="s">
        <v>2</v>
      </c>
      <c r="D4" s="8" t="s">
        <v>42</v>
      </c>
      <c r="E4" s="8" t="s">
        <v>44</v>
      </c>
      <c r="F4" s="16" t="s">
        <v>33</v>
      </c>
      <c r="G4" s="18">
        <v>3</v>
      </c>
      <c r="H4" s="25">
        <v>5</v>
      </c>
      <c r="I4" s="18">
        <v>7</v>
      </c>
      <c r="J4" s="25">
        <v>0</v>
      </c>
      <c r="K4" s="18">
        <v>7</v>
      </c>
      <c r="L4" s="25">
        <v>5</v>
      </c>
      <c r="M4" s="27">
        <f>G4+G5/60+I4+I5/60+K4+K5/60</f>
        <v>17.733333333333334</v>
      </c>
      <c r="N4" s="33">
        <f>(H4+J4+L4)*0.5</f>
        <v>5</v>
      </c>
      <c r="O4" s="29">
        <f>M4+N4</f>
        <v>22.733333333333334</v>
      </c>
      <c r="P4" s="37">
        <v>1</v>
      </c>
    </row>
    <row r="5" spans="2:16" ht="15.75" thickBot="1">
      <c r="B5" s="28"/>
      <c r="C5" s="30"/>
      <c r="D5" s="8" t="s">
        <v>43</v>
      </c>
      <c r="E5" s="8" t="s">
        <v>25</v>
      </c>
      <c r="F5" s="17" t="s">
        <v>34</v>
      </c>
      <c r="G5" s="19">
        <v>2</v>
      </c>
      <c r="H5" s="26"/>
      <c r="I5" s="19">
        <v>34</v>
      </c>
      <c r="J5" s="26"/>
      <c r="K5" s="19">
        <v>8</v>
      </c>
      <c r="L5" s="26"/>
      <c r="M5" s="28"/>
      <c r="N5" s="34"/>
      <c r="O5" s="30"/>
      <c r="P5" s="31"/>
    </row>
    <row r="6" spans="2:16">
      <c r="B6" s="28">
        <v>2</v>
      </c>
      <c r="C6" s="30" t="s">
        <v>2</v>
      </c>
      <c r="D6" s="8" t="s">
        <v>56</v>
      </c>
      <c r="E6" s="8" t="s">
        <v>25</v>
      </c>
      <c r="F6" s="16" t="s">
        <v>33</v>
      </c>
      <c r="G6" s="19">
        <v>3</v>
      </c>
      <c r="H6" s="25">
        <v>0</v>
      </c>
      <c r="I6" s="19">
        <v>11</v>
      </c>
      <c r="J6" s="25">
        <v>5</v>
      </c>
      <c r="K6" s="19">
        <v>15</v>
      </c>
      <c r="L6" s="25">
        <v>1</v>
      </c>
      <c r="M6" s="27">
        <f t="shared" ref="M6" si="0">G6+G7/60+I6+I7/60+K6+K7/60</f>
        <v>30.7</v>
      </c>
      <c r="N6" s="33">
        <f t="shared" ref="N6" si="1">(H6+J6+L6)*0.5</f>
        <v>3</v>
      </c>
      <c r="O6" s="29">
        <f t="shared" ref="O6" si="2">M6+N6</f>
        <v>33.700000000000003</v>
      </c>
      <c r="P6" s="31">
        <v>2</v>
      </c>
    </row>
    <row r="7" spans="2:16" ht="15.75" thickBot="1">
      <c r="B7" s="28"/>
      <c r="C7" s="30"/>
      <c r="D7" s="8" t="s">
        <v>53</v>
      </c>
      <c r="E7" s="8" t="s">
        <v>54</v>
      </c>
      <c r="F7" s="17" t="s">
        <v>34</v>
      </c>
      <c r="G7" s="19">
        <v>42</v>
      </c>
      <c r="H7" s="26"/>
      <c r="I7" s="19">
        <v>8</v>
      </c>
      <c r="J7" s="26"/>
      <c r="K7" s="19">
        <v>52</v>
      </c>
      <c r="L7" s="26"/>
      <c r="M7" s="28"/>
      <c r="N7" s="34"/>
      <c r="O7" s="30"/>
      <c r="P7" s="31"/>
    </row>
    <row r="8" spans="2:16">
      <c r="B8" s="28">
        <v>3</v>
      </c>
      <c r="C8" s="30" t="s">
        <v>2</v>
      </c>
      <c r="D8" s="8" t="s">
        <v>82</v>
      </c>
      <c r="E8" s="8" t="s">
        <v>44</v>
      </c>
      <c r="F8" s="16" t="s">
        <v>33</v>
      </c>
      <c r="G8" s="19" t="s">
        <v>75</v>
      </c>
      <c r="H8" s="25"/>
      <c r="I8" s="19" t="s">
        <v>75</v>
      </c>
      <c r="J8" s="25"/>
      <c r="K8" s="19" t="s">
        <v>75</v>
      </c>
      <c r="L8" s="25"/>
      <c r="M8" s="27" t="e">
        <f t="shared" ref="M8" si="3">G8+G9/60+I8+I9/60+K8+K9/60</f>
        <v>#VALUE!</v>
      </c>
      <c r="N8" s="33">
        <f t="shared" ref="N8" si="4">(H8+J8+L8)*0.5</f>
        <v>0</v>
      </c>
      <c r="O8" s="29" t="e">
        <f t="shared" ref="O8" si="5">M8+N8</f>
        <v>#VALUE!</v>
      </c>
      <c r="P8" s="31">
        <v>3</v>
      </c>
    </row>
    <row r="9" spans="2:16" ht="15.75" thickBot="1">
      <c r="B9" s="28"/>
      <c r="C9" s="30"/>
      <c r="D9" s="8" t="s">
        <v>83</v>
      </c>
      <c r="E9" s="8" t="s">
        <v>84</v>
      </c>
      <c r="F9" s="17" t="s">
        <v>34</v>
      </c>
      <c r="G9" s="19"/>
      <c r="H9" s="26"/>
      <c r="I9" s="19"/>
      <c r="J9" s="26"/>
      <c r="K9" s="19"/>
      <c r="L9" s="26"/>
      <c r="M9" s="28"/>
      <c r="N9" s="34"/>
      <c r="O9" s="30"/>
      <c r="P9" s="31"/>
    </row>
    <row r="10" spans="2:16">
      <c r="B10" s="28">
        <v>4</v>
      </c>
      <c r="C10" s="30"/>
      <c r="D10" s="8"/>
      <c r="E10" s="8"/>
      <c r="F10" s="16" t="s">
        <v>33</v>
      </c>
      <c r="G10" s="19"/>
      <c r="H10" s="25"/>
      <c r="I10" s="19"/>
      <c r="J10" s="25"/>
      <c r="K10" s="19"/>
      <c r="L10" s="25"/>
      <c r="M10" s="27">
        <f t="shared" ref="M10" si="6">G10+G11/60+I10+I11/60+K10+K11/60</f>
        <v>0</v>
      </c>
      <c r="N10" s="33">
        <f t="shared" ref="N10" si="7">(H10+J10+L10)*0.5</f>
        <v>0</v>
      </c>
      <c r="O10" s="29">
        <f t="shared" ref="O10" si="8">M10+N10</f>
        <v>0</v>
      </c>
      <c r="P10" s="31"/>
    </row>
    <row r="11" spans="2:16" ht="15.75" thickBot="1">
      <c r="B11" s="35"/>
      <c r="C11" s="30"/>
      <c r="D11" s="8"/>
      <c r="E11" s="8"/>
      <c r="F11" s="17" t="s">
        <v>34</v>
      </c>
      <c r="G11" s="20"/>
      <c r="H11" s="26"/>
      <c r="I11" s="20"/>
      <c r="J11" s="26"/>
      <c r="K11" s="20"/>
      <c r="L11" s="26"/>
      <c r="M11" s="28"/>
      <c r="N11" s="34"/>
      <c r="O11" s="30"/>
      <c r="P11" s="32"/>
    </row>
    <row r="12" spans="2:16">
      <c r="B12" s="28">
        <v>5</v>
      </c>
      <c r="C12" s="30"/>
      <c r="D12" s="8"/>
      <c r="E12" s="8"/>
      <c r="F12" s="16" t="s">
        <v>33</v>
      </c>
      <c r="G12" s="19"/>
      <c r="H12" s="25"/>
      <c r="I12" s="19"/>
      <c r="J12" s="25"/>
      <c r="K12" s="19"/>
      <c r="L12" s="25"/>
      <c r="M12" s="27">
        <f t="shared" ref="M12" si="9">G12+G13/60+I12+I13/60+K12+K13/60</f>
        <v>0</v>
      </c>
      <c r="N12" s="33">
        <f t="shared" ref="N12" si="10">(H12+J12+L12)*0.5</f>
        <v>0</v>
      </c>
      <c r="O12" s="29">
        <f t="shared" ref="O12" si="11">M12+N12</f>
        <v>0</v>
      </c>
      <c r="P12" s="31"/>
    </row>
    <row r="13" spans="2:16" ht="15.75" thickBot="1">
      <c r="B13" s="35"/>
      <c r="C13" s="30"/>
      <c r="D13" s="8"/>
      <c r="E13" s="8"/>
      <c r="F13" s="17" t="s">
        <v>34</v>
      </c>
      <c r="G13" s="20"/>
      <c r="H13" s="26"/>
      <c r="I13" s="20"/>
      <c r="J13" s="26"/>
      <c r="K13" s="20"/>
      <c r="L13" s="26"/>
      <c r="M13" s="28"/>
      <c r="N13" s="34"/>
      <c r="O13" s="30"/>
      <c r="P13" s="32"/>
    </row>
    <row r="14" spans="2:16">
      <c r="B14" s="28">
        <v>6</v>
      </c>
      <c r="C14" s="30"/>
      <c r="D14" s="8"/>
      <c r="E14" s="8"/>
      <c r="F14" s="16" t="s">
        <v>33</v>
      </c>
      <c r="G14" s="19"/>
      <c r="H14" s="25"/>
      <c r="I14" s="19"/>
      <c r="J14" s="25"/>
      <c r="K14" s="19"/>
      <c r="L14" s="25"/>
      <c r="M14" s="27">
        <f t="shared" ref="M14" si="12">G14+G15/60+I14+I15/60+K14+K15/60</f>
        <v>0</v>
      </c>
      <c r="N14" s="33">
        <f t="shared" ref="N14" si="13">(H14+J14+L14)*0.5</f>
        <v>0</v>
      </c>
      <c r="O14" s="29">
        <f t="shared" ref="O14" si="14">M14+N14</f>
        <v>0</v>
      </c>
      <c r="P14" s="31"/>
    </row>
    <row r="15" spans="2:16" ht="15.75" thickBot="1">
      <c r="B15" s="35"/>
      <c r="C15" s="30"/>
      <c r="D15" s="9"/>
      <c r="E15" s="9"/>
      <c r="F15" s="17" t="s">
        <v>34</v>
      </c>
      <c r="G15" s="20"/>
      <c r="H15" s="26"/>
      <c r="I15" s="20"/>
      <c r="J15" s="26"/>
      <c r="K15" s="20"/>
      <c r="L15" s="26"/>
      <c r="M15" s="28"/>
      <c r="N15" s="34"/>
      <c r="O15" s="30"/>
      <c r="P15" s="32"/>
    </row>
    <row r="16" spans="2:16">
      <c r="B16" s="28">
        <v>7</v>
      </c>
      <c r="C16" s="30"/>
      <c r="D16" s="8"/>
      <c r="E16" s="8"/>
      <c r="F16" s="16" t="s">
        <v>33</v>
      </c>
      <c r="G16" s="19"/>
      <c r="H16" s="25"/>
      <c r="I16" s="19"/>
      <c r="J16" s="25"/>
      <c r="K16" s="19"/>
      <c r="L16" s="25"/>
      <c r="M16" s="27">
        <f t="shared" ref="M16" si="15">G16+G17/60+I16+I17/60+K16+K17/60</f>
        <v>0</v>
      </c>
      <c r="N16" s="33">
        <f t="shared" ref="N16" si="16">(H16+J16+L16)*0.5</f>
        <v>0</v>
      </c>
      <c r="O16" s="29">
        <f t="shared" ref="O16" si="17">M16+N16</f>
        <v>0</v>
      </c>
      <c r="P16" s="31"/>
    </row>
    <row r="17" spans="2:16" ht="15.75" thickBot="1">
      <c r="B17" s="35"/>
      <c r="C17" s="36"/>
      <c r="D17" s="9"/>
      <c r="E17" s="9"/>
      <c r="F17" s="17" t="s">
        <v>34</v>
      </c>
      <c r="G17" s="20"/>
      <c r="H17" s="26"/>
      <c r="I17" s="20"/>
      <c r="J17" s="26"/>
      <c r="K17" s="20"/>
      <c r="L17" s="26"/>
      <c r="M17" s="28"/>
      <c r="N17" s="34"/>
      <c r="O17" s="30"/>
      <c r="P17" s="32"/>
    </row>
  </sheetData>
  <mergeCells count="70">
    <mergeCell ref="P2:P3"/>
    <mergeCell ref="B4:B5"/>
    <mergeCell ref="C4:C5"/>
    <mergeCell ref="H4:H5"/>
    <mergeCell ref="J4:J5"/>
    <mergeCell ref="L4:L5"/>
    <mergeCell ref="M4:M5"/>
    <mergeCell ref="N4:N5"/>
    <mergeCell ref="O4:O5"/>
    <mergeCell ref="P4:P5"/>
    <mergeCell ref="G2:H2"/>
    <mergeCell ref="I2:J2"/>
    <mergeCell ref="K2:L2"/>
    <mergeCell ref="M2:M3"/>
    <mergeCell ref="N2:N3"/>
    <mergeCell ref="O2:O3"/>
    <mergeCell ref="N6:N7"/>
    <mergeCell ref="O6:O7"/>
    <mergeCell ref="P6:P7"/>
    <mergeCell ref="B8:B9"/>
    <mergeCell ref="C8:C9"/>
    <mergeCell ref="H8:H9"/>
    <mergeCell ref="J8:J9"/>
    <mergeCell ref="L8:L9"/>
    <mergeCell ref="M8:M9"/>
    <mergeCell ref="N8:N9"/>
    <mergeCell ref="B6:B7"/>
    <mergeCell ref="C6:C7"/>
    <mergeCell ref="H6:H7"/>
    <mergeCell ref="J6:J7"/>
    <mergeCell ref="L6:L7"/>
    <mergeCell ref="M6:M7"/>
    <mergeCell ref="O8:O9"/>
    <mergeCell ref="P8:P9"/>
    <mergeCell ref="B10:B11"/>
    <mergeCell ref="C10:C11"/>
    <mergeCell ref="H10:H11"/>
    <mergeCell ref="J10:J11"/>
    <mergeCell ref="L10:L11"/>
    <mergeCell ref="M10:M11"/>
    <mergeCell ref="N10:N11"/>
    <mergeCell ref="O10:O11"/>
    <mergeCell ref="P10:P11"/>
    <mergeCell ref="B12:B13"/>
    <mergeCell ref="C12:C13"/>
    <mergeCell ref="H12:H13"/>
    <mergeCell ref="J12:J13"/>
    <mergeCell ref="L12:L13"/>
    <mergeCell ref="M12:M13"/>
    <mergeCell ref="N12:N13"/>
    <mergeCell ref="O12:O13"/>
    <mergeCell ref="P12:P13"/>
    <mergeCell ref="M16:M17"/>
    <mergeCell ref="N16:N17"/>
    <mergeCell ref="M14:M15"/>
    <mergeCell ref="O16:O17"/>
    <mergeCell ref="P16:P17"/>
    <mergeCell ref="N14:N15"/>
    <mergeCell ref="O14:O15"/>
    <mergeCell ref="P14:P15"/>
    <mergeCell ref="B14:B15"/>
    <mergeCell ref="C14:C15"/>
    <mergeCell ref="H14:H15"/>
    <mergeCell ref="J14:J15"/>
    <mergeCell ref="L14:L15"/>
    <mergeCell ref="B16:B17"/>
    <mergeCell ref="C16:C17"/>
    <mergeCell ref="H16:H17"/>
    <mergeCell ref="J16:J17"/>
    <mergeCell ref="L16:L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7"/>
  <sheetViews>
    <sheetView topLeftCell="C1" zoomScale="80" zoomScaleNormal="80" zoomScalePageLayoutView="80" workbookViewId="0">
      <selection activeCell="C1" sqref="C1"/>
    </sheetView>
  </sheetViews>
  <sheetFormatPr defaultColWidth="8.85546875" defaultRowHeight="15"/>
  <cols>
    <col min="3" max="3" width="22.42578125" customWidth="1"/>
    <col min="4" max="4" width="24.42578125" customWidth="1"/>
    <col min="5" max="6" width="20.85546875" customWidth="1"/>
    <col min="7" max="7" width="17.140625" customWidth="1"/>
    <col min="8" max="8" width="19.140625" customWidth="1"/>
    <col min="9" max="9" width="14.7109375" customWidth="1"/>
    <col min="10" max="10" width="19.42578125" customWidth="1"/>
    <col min="11" max="11" width="14.28515625" customWidth="1"/>
    <col min="12" max="13" width="17.42578125" customWidth="1"/>
    <col min="14" max="14" width="23.7109375" customWidth="1"/>
    <col min="15" max="15" width="16.140625" customWidth="1"/>
  </cols>
  <sheetData>
    <row r="1" spans="2:16" ht="19.5" thickBot="1">
      <c r="C1" s="23" t="s">
        <v>92</v>
      </c>
    </row>
    <row r="2" spans="2:16" ht="15.75" thickBot="1">
      <c r="G2" s="27" t="s">
        <v>61</v>
      </c>
      <c r="H2" s="29"/>
      <c r="I2" s="29" t="s">
        <v>69</v>
      </c>
      <c r="J2" s="29"/>
      <c r="K2" s="29" t="s">
        <v>70</v>
      </c>
      <c r="L2" s="39"/>
      <c r="M2" s="27" t="s">
        <v>11</v>
      </c>
      <c r="N2" s="33" t="s">
        <v>36</v>
      </c>
      <c r="O2" s="29" t="s">
        <v>10</v>
      </c>
      <c r="P2" s="37" t="s">
        <v>12</v>
      </c>
    </row>
    <row r="3" spans="2:16" ht="15.75" thickBot="1">
      <c r="B3" s="4" t="s">
        <v>1</v>
      </c>
      <c r="C3" s="5" t="s">
        <v>0</v>
      </c>
      <c r="D3" s="6" t="s">
        <v>3</v>
      </c>
      <c r="E3" s="14" t="s">
        <v>4</v>
      </c>
      <c r="F3" s="15" t="s">
        <v>32</v>
      </c>
      <c r="G3" s="10" t="s">
        <v>8</v>
      </c>
      <c r="H3" s="11" t="s">
        <v>9</v>
      </c>
      <c r="I3" s="11" t="s">
        <v>8</v>
      </c>
      <c r="J3" s="11" t="s">
        <v>9</v>
      </c>
      <c r="K3" s="11" t="s">
        <v>8</v>
      </c>
      <c r="L3" s="13" t="s">
        <v>9</v>
      </c>
      <c r="M3" s="40"/>
      <c r="N3" s="34"/>
      <c r="O3" s="41"/>
      <c r="P3" s="38"/>
    </row>
    <row r="4" spans="2:16">
      <c r="B4" s="28">
        <v>1</v>
      </c>
      <c r="C4" s="30" t="s">
        <v>2</v>
      </c>
      <c r="D4" s="8" t="s">
        <v>45</v>
      </c>
      <c r="E4" s="8" t="s">
        <v>44</v>
      </c>
      <c r="F4" s="16" t="s">
        <v>33</v>
      </c>
      <c r="G4" s="18">
        <v>5</v>
      </c>
      <c r="H4" s="25">
        <v>0</v>
      </c>
      <c r="I4" s="18">
        <v>10</v>
      </c>
      <c r="J4" s="25">
        <v>4</v>
      </c>
      <c r="K4" s="18">
        <v>12</v>
      </c>
      <c r="L4" s="25">
        <v>1</v>
      </c>
      <c r="M4" s="27">
        <f>G4+G5/60+I4+I5/60+K4+K5/60</f>
        <v>27.883333333333333</v>
      </c>
      <c r="N4" s="33">
        <f>(H4+J4+L4)*0.5</f>
        <v>2.5</v>
      </c>
      <c r="O4" s="29">
        <f>M4+N4</f>
        <v>30.383333333333333</v>
      </c>
      <c r="P4" s="37">
        <v>1</v>
      </c>
    </row>
    <row r="5" spans="2:16" ht="15.75" thickBot="1">
      <c r="B5" s="28"/>
      <c r="C5" s="30"/>
      <c r="D5" s="8" t="s">
        <v>46</v>
      </c>
      <c r="E5" s="8" t="s">
        <v>25</v>
      </c>
      <c r="F5" s="17" t="s">
        <v>34</v>
      </c>
      <c r="G5" s="19">
        <v>1</v>
      </c>
      <c r="H5" s="26"/>
      <c r="I5" s="19">
        <v>36</v>
      </c>
      <c r="J5" s="26"/>
      <c r="K5" s="19">
        <v>16</v>
      </c>
      <c r="L5" s="26"/>
      <c r="M5" s="28"/>
      <c r="N5" s="34"/>
      <c r="O5" s="30"/>
      <c r="P5" s="31"/>
    </row>
    <row r="6" spans="2:16">
      <c r="B6" s="28">
        <v>2</v>
      </c>
      <c r="C6" s="30" t="s">
        <v>2</v>
      </c>
      <c r="D6" s="8" t="s">
        <v>47</v>
      </c>
      <c r="E6" s="8" t="s">
        <v>25</v>
      </c>
      <c r="F6" s="16" t="s">
        <v>33</v>
      </c>
      <c r="G6" s="19">
        <v>4</v>
      </c>
      <c r="H6" s="25">
        <v>1</v>
      </c>
      <c r="I6" s="19">
        <v>10</v>
      </c>
      <c r="J6" s="25">
        <v>0</v>
      </c>
      <c r="K6" s="19">
        <v>100</v>
      </c>
      <c r="L6" s="25">
        <v>100</v>
      </c>
      <c r="M6" s="27">
        <f t="shared" ref="M6" si="0">G6+G7/60+I6+I7/60+K6+K7/60</f>
        <v>115.4</v>
      </c>
      <c r="N6" s="33">
        <f t="shared" ref="N6" si="1">(H6+J6+L6)*0.5</f>
        <v>50.5</v>
      </c>
      <c r="O6" s="29">
        <f t="shared" ref="O6" si="2">M6+N6</f>
        <v>165.9</v>
      </c>
      <c r="P6" s="31">
        <v>2</v>
      </c>
    </row>
    <row r="7" spans="2:16" ht="15.75" thickBot="1">
      <c r="B7" s="28"/>
      <c r="C7" s="30"/>
      <c r="D7" s="8" t="s">
        <v>48</v>
      </c>
      <c r="E7" s="8" t="s">
        <v>25</v>
      </c>
      <c r="F7" s="17" t="s">
        <v>34</v>
      </c>
      <c r="G7" s="19">
        <v>37</v>
      </c>
      <c r="H7" s="26"/>
      <c r="I7" s="19">
        <v>47</v>
      </c>
      <c r="J7" s="26"/>
      <c r="K7" s="19"/>
      <c r="L7" s="26"/>
      <c r="M7" s="28"/>
      <c r="N7" s="34"/>
      <c r="O7" s="30"/>
      <c r="P7" s="31"/>
    </row>
    <row r="8" spans="2:16">
      <c r="B8" s="28">
        <v>3</v>
      </c>
      <c r="C8" s="30" t="s">
        <v>2</v>
      </c>
      <c r="D8" s="8" t="s">
        <v>85</v>
      </c>
      <c r="E8" s="8" t="s">
        <v>87</v>
      </c>
      <c r="F8" s="16" t="s">
        <v>33</v>
      </c>
      <c r="G8" s="19" t="s">
        <v>75</v>
      </c>
      <c r="H8" s="25"/>
      <c r="I8" s="19" t="s">
        <v>75</v>
      </c>
      <c r="J8" s="25"/>
      <c r="K8" s="19" t="s">
        <v>75</v>
      </c>
      <c r="L8" s="25"/>
      <c r="M8" s="27" t="e">
        <f t="shared" ref="M8" si="3">G8+G9/60+I8+I9/60+K8+K9/60</f>
        <v>#VALUE!</v>
      </c>
      <c r="N8" s="33">
        <f t="shared" ref="N8" si="4">(H8+J8+L8)*0.5</f>
        <v>0</v>
      </c>
      <c r="O8" s="29" t="e">
        <f t="shared" ref="O8" si="5">M8+N8</f>
        <v>#VALUE!</v>
      </c>
      <c r="P8" s="31">
        <v>3</v>
      </c>
    </row>
    <row r="9" spans="2:16" ht="15.75" thickBot="1">
      <c r="B9" s="28"/>
      <c r="C9" s="30"/>
      <c r="D9" s="8" t="s">
        <v>86</v>
      </c>
      <c r="E9" s="8" t="s">
        <v>87</v>
      </c>
      <c r="F9" s="17" t="s">
        <v>34</v>
      </c>
      <c r="G9" s="19"/>
      <c r="H9" s="26"/>
      <c r="I9" s="19"/>
      <c r="J9" s="26"/>
      <c r="K9" s="19"/>
      <c r="L9" s="26"/>
      <c r="M9" s="28"/>
      <c r="N9" s="34"/>
      <c r="O9" s="30"/>
      <c r="P9" s="31"/>
    </row>
    <row r="10" spans="2:16">
      <c r="B10" s="28">
        <v>4</v>
      </c>
      <c r="C10" s="30"/>
      <c r="D10" s="8"/>
      <c r="E10" s="8"/>
      <c r="F10" s="16" t="s">
        <v>33</v>
      </c>
      <c r="G10" s="19"/>
      <c r="H10" s="25"/>
      <c r="I10" s="19"/>
      <c r="J10" s="25"/>
      <c r="K10" s="19"/>
      <c r="L10" s="25"/>
      <c r="M10" s="27">
        <f t="shared" ref="M10" si="6">G10+G11/60+I10+I11/60+K10+K11/60</f>
        <v>0</v>
      </c>
      <c r="N10" s="33">
        <f t="shared" ref="N10" si="7">(H10+J10+L10)*0.5</f>
        <v>0</v>
      </c>
      <c r="O10" s="29">
        <f t="shared" ref="O10" si="8">M10+N10</f>
        <v>0</v>
      </c>
      <c r="P10" s="31"/>
    </row>
    <row r="11" spans="2:16" ht="15.75" thickBot="1">
      <c r="B11" s="35"/>
      <c r="C11" s="30"/>
      <c r="D11" s="8"/>
      <c r="E11" s="8"/>
      <c r="F11" s="17" t="s">
        <v>34</v>
      </c>
      <c r="G11" s="20"/>
      <c r="H11" s="26"/>
      <c r="I11" s="20"/>
      <c r="J11" s="26"/>
      <c r="K11" s="20"/>
      <c r="L11" s="26"/>
      <c r="M11" s="28"/>
      <c r="N11" s="34"/>
      <c r="O11" s="30"/>
      <c r="P11" s="32"/>
    </row>
    <row r="12" spans="2:16">
      <c r="B12" s="28">
        <v>5</v>
      </c>
      <c r="C12" s="30"/>
      <c r="D12" s="8"/>
      <c r="E12" s="8"/>
      <c r="F12" s="16" t="s">
        <v>33</v>
      </c>
      <c r="G12" s="19"/>
      <c r="H12" s="25"/>
      <c r="I12" s="19"/>
      <c r="J12" s="25"/>
      <c r="K12" s="19"/>
      <c r="L12" s="25"/>
      <c r="M12" s="27">
        <f t="shared" ref="M12" si="9">G12+G13/60+I12+I13/60+K12+K13/60</f>
        <v>0</v>
      </c>
      <c r="N12" s="33">
        <f t="shared" ref="N12" si="10">(H12+J12+L12)*0.5</f>
        <v>0</v>
      </c>
      <c r="O12" s="29">
        <f t="shared" ref="O12" si="11">M12+N12</f>
        <v>0</v>
      </c>
      <c r="P12" s="31"/>
    </row>
    <row r="13" spans="2:16" ht="15.75" thickBot="1">
      <c r="B13" s="35"/>
      <c r="C13" s="30"/>
      <c r="D13" s="8"/>
      <c r="E13" s="8"/>
      <c r="F13" s="17" t="s">
        <v>34</v>
      </c>
      <c r="G13" s="20"/>
      <c r="H13" s="26"/>
      <c r="I13" s="20"/>
      <c r="J13" s="26"/>
      <c r="K13" s="20"/>
      <c r="L13" s="26"/>
      <c r="M13" s="28"/>
      <c r="N13" s="34"/>
      <c r="O13" s="30"/>
      <c r="P13" s="32"/>
    </row>
    <row r="14" spans="2:16">
      <c r="B14" s="28">
        <v>6</v>
      </c>
      <c r="C14" s="30"/>
      <c r="D14" s="8"/>
      <c r="E14" s="8"/>
      <c r="F14" s="16" t="s">
        <v>33</v>
      </c>
      <c r="G14" s="19"/>
      <c r="H14" s="25"/>
      <c r="I14" s="19"/>
      <c r="J14" s="25"/>
      <c r="K14" s="19"/>
      <c r="L14" s="25"/>
      <c r="M14" s="27">
        <f t="shared" ref="M14" si="12">G14+G15/60+I14+I15/60+K14+K15/60</f>
        <v>0</v>
      </c>
      <c r="N14" s="33">
        <f t="shared" ref="N14" si="13">(H14+J14+L14)*0.5</f>
        <v>0</v>
      </c>
      <c r="O14" s="29">
        <f t="shared" ref="O14" si="14">M14+N14</f>
        <v>0</v>
      </c>
      <c r="P14" s="31"/>
    </row>
    <row r="15" spans="2:16" ht="15.75" thickBot="1">
      <c r="B15" s="35"/>
      <c r="C15" s="30"/>
      <c r="D15" s="9"/>
      <c r="E15" s="9"/>
      <c r="F15" s="17" t="s">
        <v>34</v>
      </c>
      <c r="G15" s="20"/>
      <c r="H15" s="26"/>
      <c r="I15" s="20"/>
      <c r="J15" s="26"/>
      <c r="K15" s="20"/>
      <c r="L15" s="26"/>
      <c r="M15" s="28"/>
      <c r="N15" s="34"/>
      <c r="O15" s="30"/>
      <c r="P15" s="32"/>
    </row>
    <row r="16" spans="2:16">
      <c r="B16" s="28">
        <v>7</v>
      </c>
      <c r="C16" s="30"/>
      <c r="D16" s="8"/>
      <c r="E16" s="8"/>
      <c r="F16" s="16" t="s">
        <v>33</v>
      </c>
      <c r="G16" s="19"/>
      <c r="H16" s="25"/>
      <c r="I16" s="19"/>
      <c r="J16" s="25"/>
      <c r="K16" s="19"/>
      <c r="L16" s="25"/>
      <c r="M16" s="27">
        <f t="shared" ref="M16" si="15">G16+G17/60+I16+I17/60+K16+K17/60</f>
        <v>0</v>
      </c>
      <c r="N16" s="33">
        <f t="shared" ref="N16" si="16">(H16+J16+L16)*0.5</f>
        <v>0</v>
      </c>
      <c r="O16" s="29">
        <f t="shared" ref="O16" si="17">M16+N16</f>
        <v>0</v>
      </c>
      <c r="P16" s="31"/>
    </row>
    <row r="17" spans="2:16" ht="15.75" thickBot="1">
      <c r="B17" s="35"/>
      <c r="C17" s="36"/>
      <c r="D17" s="9"/>
      <c r="E17" s="9"/>
      <c r="F17" s="17" t="s">
        <v>34</v>
      </c>
      <c r="G17" s="20"/>
      <c r="H17" s="26"/>
      <c r="I17" s="20"/>
      <c r="J17" s="26"/>
      <c r="K17" s="20"/>
      <c r="L17" s="26"/>
      <c r="M17" s="28"/>
      <c r="N17" s="34"/>
      <c r="O17" s="30"/>
      <c r="P17" s="32"/>
    </row>
  </sheetData>
  <mergeCells count="70">
    <mergeCell ref="P2:P3"/>
    <mergeCell ref="B4:B5"/>
    <mergeCell ref="C4:C5"/>
    <mergeCell ref="H4:H5"/>
    <mergeCell ref="J4:J5"/>
    <mergeCell ref="L4:L5"/>
    <mergeCell ref="M4:M5"/>
    <mergeCell ref="N4:N5"/>
    <mergeCell ref="O4:O5"/>
    <mergeCell ref="P4:P5"/>
    <mergeCell ref="G2:H2"/>
    <mergeCell ref="I2:J2"/>
    <mergeCell ref="K2:L2"/>
    <mergeCell ref="M2:M3"/>
    <mergeCell ref="N2:N3"/>
    <mergeCell ref="O2:O3"/>
    <mergeCell ref="N6:N7"/>
    <mergeCell ref="O6:O7"/>
    <mergeCell ref="P6:P7"/>
    <mergeCell ref="B8:B9"/>
    <mergeCell ref="C8:C9"/>
    <mergeCell ref="H8:H9"/>
    <mergeCell ref="J8:J9"/>
    <mergeCell ref="L8:L9"/>
    <mergeCell ref="M8:M9"/>
    <mergeCell ref="N8:N9"/>
    <mergeCell ref="B6:B7"/>
    <mergeCell ref="C6:C7"/>
    <mergeCell ref="H6:H7"/>
    <mergeCell ref="J6:J7"/>
    <mergeCell ref="L6:L7"/>
    <mergeCell ref="M6:M7"/>
    <mergeCell ref="O8:O9"/>
    <mergeCell ref="P8:P9"/>
    <mergeCell ref="B10:B11"/>
    <mergeCell ref="C10:C11"/>
    <mergeCell ref="H10:H11"/>
    <mergeCell ref="J10:J11"/>
    <mergeCell ref="L10:L11"/>
    <mergeCell ref="M10:M11"/>
    <mergeCell ref="N10:N11"/>
    <mergeCell ref="O10:O11"/>
    <mergeCell ref="P10:P11"/>
    <mergeCell ref="B12:B13"/>
    <mergeCell ref="C12:C13"/>
    <mergeCell ref="H12:H13"/>
    <mergeCell ref="J12:J13"/>
    <mergeCell ref="L12:L13"/>
    <mergeCell ref="M12:M13"/>
    <mergeCell ref="N12:N13"/>
    <mergeCell ref="O12:O13"/>
    <mergeCell ref="P12:P13"/>
    <mergeCell ref="M16:M17"/>
    <mergeCell ref="N16:N17"/>
    <mergeCell ref="M14:M15"/>
    <mergeCell ref="O16:O17"/>
    <mergeCell ref="P16:P17"/>
    <mergeCell ref="N14:N15"/>
    <mergeCell ref="O14:O15"/>
    <mergeCell ref="P14:P15"/>
    <mergeCell ref="B14:B15"/>
    <mergeCell ref="C14:C15"/>
    <mergeCell ref="H14:H15"/>
    <mergeCell ref="J14:J15"/>
    <mergeCell ref="L14:L15"/>
    <mergeCell ref="B16:B17"/>
    <mergeCell ref="C16:C17"/>
    <mergeCell ref="H16:H17"/>
    <mergeCell ref="J16:J17"/>
    <mergeCell ref="L16:L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7"/>
  <sheetViews>
    <sheetView topLeftCell="C1" zoomScale="80" zoomScaleNormal="80" zoomScalePageLayoutView="80" workbookViewId="0">
      <selection activeCell="C1" sqref="C1"/>
    </sheetView>
  </sheetViews>
  <sheetFormatPr defaultColWidth="8.85546875" defaultRowHeight="15"/>
  <cols>
    <col min="3" max="3" width="22.42578125" customWidth="1"/>
    <col min="4" max="4" width="24.42578125" customWidth="1"/>
    <col min="5" max="6" width="20.85546875" customWidth="1"/>
    <col min="7" max="7" width="17.140625" customWidth="1"/>
    <col min="8" max="8" width="19.140625" customWidth="1"/>
    <col min="9" max="9" width="14.7109375" customWidth="1"/>
    <col min="10" max="10" width="19.42578125" customWidth="1"/>
    <col min="11" max="11" width="14.28515625" customWidth="1"/>
    <col min="12" max="13" width="17.42578125" customWidth="1"/>
    <col min="14" max="14" width="23.7109375" customWidth="1"/>
    <col min="15" max="15" width="16.140625" customWidth="1"/>
  </cols>
  <sheetData>
    <row r="1" spans="2:16" ht="19.5" thickBot="1">
      <c r="C1" s="23" t="s">
        <v>92</v>
      </c>
    </row>
    <row r="2" spans="2:16" ht="15.75" thickBot="1">
      <c r="G2" s="27" t="s">
        <v>61</v>
      </c>
      <c r="H2" s="29"/>
      <c r="I2" s="29" t="s">
        <v>69</v>
      </c>
      <c r="J2" s="29"/>
      <c r="K2" s="29" t="s">
        <v>70</v>
      </c>
      <c r="L2" s="39"/>
      <c r="M2" s="27" t="s">
        <v>11</v>
      </c>
      <c r="N2" s="33" t="s">
        <v>36</v>
      </c>
      <c r="O2" s="29" t="s">
        <v>10</v>
      </c>
      <c r="P2" s="37" t="s">
        <v>12</v>
      </c>
    </row>
    <row r="3" spans="2:16" ht="15.75" thickBot="1">
      <c r="B3" s="4" t="s">
        <v>1</v>
      </c>
      <c r="C3" s="5" t="s">
        <v>0</v>
      </c>
      <c r="D3" s="6" t="s">
        <v>3</v>
      </c>
      <c r="E3" s="14" t="s">
        <v>4</v>
      </c>
      <c r="F3" s="15" t="s">
        <v>32</v>
      </c>
      <c r="G3" s="10" t="s">
        <v>8</v>
      </c>
      <c r="H3" s="11" t="s">
        <v>9</v>
      </c>
      <c r="I3" s="11" t="s">
        <v>8</v>
      </c>
      <c r="J3" s="11" t="s">
        <v>9</v>
      </c>
      <c r="K3" s="11" t="s">
        <v>8</v>
      </c>
      <c r="L3" s="13" t="s">
        <v>9</v>
      </c>
      <c r="M3" s="40"/>
      <c r="N3" s="34"/>
      <c r="O3" s="41"/>
      <c r="P3" s="38"/>
    </row>
    <row r="4" spans="2:16">
      <c r="B4" s="28">
        <v>1</v>
      </c>
      <c r="C4" s="30" t="s">
        <v>2</v>
      </c>
      <c r="D4" s="8" t="s">
        <v>49</v>
      </c>
      <c r="E4" s="8" t="s">
        <v>44</v>
      </c>
      <c r="F4" s="16" t="s">
        <v>33</v>
      </c>
      <c r="G4" s="18">
        <v>2</v>
      </c>
      <c r="H4" s="25">
        <v>0</v>
      </c>
      <c r="I4" s="18">
        <v>5</v>
      </c>
      <c r="J4" s="25">
        <v>0</v>
      </c>
      <c r="K4" s="18">
        <v>3</v>
      </c>
      <c r="L4" s="25">
        <v>0</v>
      </c>
      <c r="M4" s="27">
        <f>G4+G5/60+I4+I5/60+K4+K5/60</f>
        <v>11.616666666666667</v>
      </c>
      <c r="N4" s="33">
        <f>(H4+J4+L4)*0.5</f>
        <v>0</v>
      </c>
      <c r="O4" s="29">
        <f>M4+N4</f>
        <v>11.616666666666667</v>
      </c>
      <c r="P4" s="37">
        <v>1</v>
      </c>
    </row>
    <row r="5" spans="2:16" ht="15.75" thickBot="1">
      <c r="B5" s="28"/>
      <c r="C5" s="30"/>
      <c r="D5" s="8" t="s">
        <v>50</v>
      </c>
      <c r="E5" s="8" t="s">
        <v>44</v>
      </c>
      <c r="F5" s="17" t="s">
        <v>34</v>
      </c>
      <c r="G5" s="19">
        <v>46</v>
      </c>
      <c r="H5" s="26"/>
      <c r="I5" s="19">
        <v>34</v>
      </c>
      <c r="J5" s="26"/>
      <c r="K5" s="19">
        <v>17</v>
      </c>
      <c r="L5" s="26"/>
      <c r="M5" s="28"/>
      <c r="N5" s="34"/>
      <c r="O5" s="30"/>
      <c r="P5" s="31"/>
    </row>
    <row r="6" spans="2:16">
      <c r="B6" s="28">
        <v>2</v>
      </c>
      <c r="C6" s="30" t="s">
        <v>2</v>
      </c>
      <c r="D6" s="8" t="s">
        <v>53</v>
      </c>
      <c r="E6" s="8" t="s">
        <v>54</v>
      </c>
      <c r="F6" s="16" t="s">
        <v>33</v>
      </c>
      <c r="G6" s="19">
        <v>4</v>
      </c>
      <c r="H6" s="25">
        <v>0</v>
      </c>
      <c r="I6" s="19">
        <v>9</v>
      </c>
      <c r="J6" s="25">
        <v>3</v>
      </c>
      <c r="K6" s="19">
        <v>8</v>
      </c>
      <c r="L6" s="25">
        <v>0</v>
      </c>
      <c r="M6" s="27">
        <f t="shared" ref="M6" si="0">G6+G7/60+I6+I7/60+K6+K7/60</f>
        <v>22.583333333333332</v>
      </c>
      <c r="N6" s="33">
        <f t="shared" ref="N6" si="1">(H6+J6+L6)*0.5</f>
        <v>1.5</v>
      </c>
      <c r="O6" s="29">
        <f t="shared" ref="O6" si="2">M6+N6</f>
        <v>24.083333333333332</v>
      </c>
      <c r="P6" s="31">
        <v>2</v>
      </c>
    </row>
    <row r="7" spans="2:16" ht="15.75" thickBot="1">
      <c r="B7" s="28"/>
      <c r="C7" s="30"/>
      <c r="D7" s="8" t="s">
        <v>55</v>
      </c>
      <c r="E7" s="8" t="s">
        <v>54</v>
      </c>
      <c r="F7" s="17" t="s">
        <v>34</v>
      </c>
      <c r="G7" s="19">
        <v>3</v>
      </c>
      <c r="H7" s="26"/>
      <c r="I7" s="19">
        <v>58</v>
      </c>
      <c r="J7" s="26"/>
      <c r="K7" s="19">
        <v>34</v>
      </c>
      <c r="L7" s="26"/>
      <c r="M7" s="28"/>
      <c r="N7" s="34"/>
      <c r="O7" s="30"/>
      <c r="P7" s="31"/>
    </row>
    <row r="8" spans="2:16">
      <c r="B8" s="28">
        <v>3</v>
      </c>
      <c r="C8" s="30" t="s">
        <v>2</v>
      </c>
      <c r="D8" s="8" t="s">
        <v>88</v>
      </c>
      <c r="E8" s="8" t="s">
        <v>90</v>
      </c>
      <c r="F8" s="16" t="s">
        <v>33</v>
      </c>
      <c r="G8" s="19" t="s">
        <v>75</v>
      </c>
      <c r="H8" s="25"/>
      <c r="I8" s="19" t="s">
        <v>75</v>
      </c>
      <c r="J8" s="25"/>
      <c r="K8" s="19" t="s">
        <v>75</v>
      </c>
      <c r="L8" s="25"/>
      <c r="M8" s="27" t="e">
        <f t="shared" ref="M8" si="3">G8+G9/60+I8+I9/60+K8+K9/60</f>
        <v>#VALUE!</v>
      </c>
      <c r="N8" s="33">
        <f t="shared" ref="N8" si="4">(H8+J8+L8)*0.5</f>
        <v>0</v>
      </c>
      <c r="O8" s="29" t="e">
        <f t="shared" ref="O8" si="5">M8+N8</f>
        <v>#VALUE!</v>
      </c>
      <c r="P8" s="31">
        <v>3</v>
      </c>
    </row>
    <row r="9" spans="2:16" ht="15.75" thickBot="1">
      <c r="B9" s="28"/>
      <c r="C9" s="30"/>
      <c r="D9" s="8" t="s">
        <v>89</v>
      </c>
      <c r="E9" s="8" t="s">
        <v>90</v>
      </c>
      <c r="F9" s="17" t="s">
        <v>34</v>
      </c>
      <c r="G9" s="19"/>
      <c r="H9" s="26"/>
      <c r="I9" s="19"/>
      <c r="J9" s="26"/>
      <c r="K9" s="19"/>
      <c r="L9" s="26"/>
      <c r="M9" s="28"/>
      <c r="N9" s="34"/>
      <c r="O9" s="30"/>
      <c r="P9" s="31"/>
    </row>
    <row r="10" spans="2:16">
      <c r="B10" s="28">
        <v>4</v>
      </c>
      <c r="C10" s="30"/>
      <c r="D10" s="8"/>
      <c r="E10" s="8"/>
      <c r="F10" s="16" t="s">
        <v>33</v>
      </c>
      <c r="G10" s="19"/>
      <c r="H10" s="25"/>
      <c r="I10" s="19"/>
      <c r="J10" s="25"/>
      <c r="K10" s="19"/>
      <c r="L10" s="25"/>
      <c r="M10" s="27">
        <f t="shared" ref="M10" si="6">G10+G11/60+I10+I11/60+K10+K11/60</f>
        <v>0</v>
      </c>
      <c r="N10" s="33">
        <f t="shared" ref="N10" si="7">(H10+J10+L10)*0.5</f>
        <v>0</v>
      </c>
      <c r="O10" s="29">
        <f t="shared" ref="O10" si="8">M10+N10</f>
        <v>0</v>
      </c>
      <c r="P10" s="31"/>
    </row>
    <row r="11" spans="2:16" ht="15.75" thickBot="1">
      <c r="B11" s="35"/>
      <c r="C11" s="30"/>
      <c r="D11" s="8"/>
      <c r="E11" s="8"/>
      <c r="F11" s="17" t="s">
        <v>34</v>
      </c>
      <c r="G11" s="20"/>
      <c r="H11" s="26"/>
      <c r="I11" s="20"/>
      <c r="J11" s="26"/>
      <c r="K11" s="20"/>
      <c r="L11" s="26"/>
      <c r="M11" s="28"/>
      <c r="N11" s="34"/>
      <c r="O11" s="30"/>
      <c r="P11" s="32"/>
    </row>
    <row r="12" spans="2:16">
      <c r="B12" s="28">
        <v>5</v>
      </c>
      <c r="C12" s="30"/>
      <c r="D12" s="8"/>
      <c r="E12" s="8"/>
      <c r="F12" s="16" t="s">
        <v>33</v>
      </c>
      <c r="G12" s="19"/>
      <c r="H12" s="25"/>
      <c r="I12" s="19"/>
      <c r="J12" s="25"/>
      <c r="K12" s="19"/>
      <c r="L12" s="25"/>
      <c r="M12" s="27">
        <f t="shared" ref="M12" si="9">G12+G13/60+I12+I13/60+K12+K13/60</f>
        <v>0</v>
      </c>
      <c r="N12" s="33">
        <f t="shared" ref="N12" si="10">(H12+J12+L12)*0.5</f>
        <v>0</v>
      </c>
      <c r="O12" s="29">
        <f t="shared" ref="O12" si="11">M12+N12</f>
        <v>0</v>
      </c>
      <c r="P12" s="31"/>
    </row>
    <row r="13" spans="2:16" ht="15.75" thickBot="1">
      <c r="B13" s="35"/>
      <c r="C13" s="30"/>
      <c r="D13" s="8"/>
      <c r="E13" s="8"/>
      <c r="F13" s="17" t="s">
        <v>34</v>
      </c>
      <c r="G13" s="20"/>
      <c r="H13" s="26"/>
      <c r="I13" s="20"/>
      <c r="J13" s="26"/>
      <c r="K13" s="20"/>
      <c r="L13" s="26"/>
      <c r="M13" s="28"/>
      <c r="N13" s="34"/>
      <c r="O13" s="30"/>
      <c r="P13" s="32"/>
    </row>
    <row r="14" spans="2:16">
      <c r="B14" s="28">
        <v>6</v>
      </c>
      <c r="C14" s="30"/>
      <c r="D14" s="8"/>
      <c r="E14" s="8"/>
      <c r="F14" s="16" t="s">
        <v>33</v>
      </c>
      <c r="G14" s="19"/>
      <c r="H14" s="25"/>
      <c r="I14" s="19"/>
      <c r="J14" s="25"/>
      <c r="K14" s="19"/>
      <c r="L14" s="25"/>
      <c r="M14" s="27">
        <f t="shared" ref="M14" si="12">G14+G15/60+I14+I15/60+K14+K15/60</f>
        <v>0</v>
      </c>
      <c r="N14" s="33">
        <f t="shared" ref="N14" si="13">(H14+J14+L14)*0.5</f>
        <v>0</v>
      </c>
      <c r="O14" s="29">
        <f t="shared" ref="O14" si="14">M14+N14</f>
        <v>0</v>
      </c>
      <c r="P14" s="31"/>
    </row>
    <row r="15" spans="2:16" ht="15.75" thickBot="1">
      <c r="B15" s="35"/>
      <c r="C15" s="30"/>
      <c r="D15" s="9"/>
      <c r="E15" s="9"/>
      <c r="F15" s="17" t="s">
        <v>34</v>
      </c>
      <c r="G15" s="20"/>
      <c r="H15" s="26"/>
      <c r="I15" s="20"/>
      <c r="J15" s="26"/>
      <c r="K15" s="20"/>
      <c r="L15" s="26"/>
      <c r="M15" s="28"/>
      <c r="N15" s="34"/>
      <c r="O15" s="30"/>
      <c r="P15" s="32"/>
    </row>
    <row r="16" spans="2:16">
      <c r="B16" s="28">
        <v>7</v>
      </c>
      <c r="C16" s="30"/>
      <c r="D16" s="8"/>
      <c r="E16" s="8"/>
      <c r="F16" s="16" t="s">
        <v>33</v>
      </c>
      <c r="G16" s="19"/>
      <c r="H16" s="25"/>
      <c r="I16" s="19"/>
      <c r="J16" s="25"/>
      <c r="K16" s="19"/>
      <c r="L16" s="25"/>
      <c r="M16" s="27">
        <f t="shared" ref="M16" si="15">G16+G17/60+I16+I17/60+K16+K17/60</f>
        <v>0</v>
      </c>
      <c r="N16" s="33">
        <f t="shared" ref="N16" si="16">(H16+J16+L16)*0.5</f>
        <v>0</v>
      </c>
      <c r="O16" s="29">
        <f t="shared" ref="O16" si="17">M16+N16</f>
        <v>0</v>
      </c>
      <c r="P16" s="31"/>
    </row>
    <row r="17" spans="2:16" ht="15.75" thickBot="1">
      <c r="B17" s="35"/>
      <c r="C17" s="36"/>
      <c r="D17" s="9"/>
      <c r="E17" s="9"/>
      <c r="F17" s="17" t="s">
        <v>34</v>
      </c>
      <c r="G17" s="20"/>
      <c r="H17" s="26"/>
      <c r="I17" s="20"/>
      <c r="J17" s="26"/>
      <c r="K17" s="20"/>
      <c r="L17" s="26"/>
      <c r="M17" s="28"/>
      <c r="N17" s="34"/>
      <c r="O17" s="30"/>
      <c r="P17" s="32"/>
    </row>
  </sheetData>
  <mergeCells count="70">
    <mergeCell ref="P2:P3"/>
    <mergeCell ref="B4:B5"/>
    <mergeCell ref="C4:C5"/>
    <mergeCell ref="H4:H5"/>
    <mergeCell ref="J4:J5"/>
    <mergeCell ref="L4:L5"/>
    <mergeCell ref="M4:M5"/>
    <mergeCell ref="N4:N5"/>
    <mergeCell ref="O4:O5"/>
    <mergeCell ref="P4:P5"/>
    <mergeCell ref="G2:H2"/>
    <mergeCell ref="I2:J2"/>
    <mergeCell ref="K2:L2"/>
    <mergeCell ref="M2:M3"/>
    <mergeCell ref="N2:N3"/>
    <mergeCell ref="O2:O3"/>
    <mergeCell ref="N6:N7"/>
    <mergeCell ref="O6:O7"/>
    <mergeCell ref="P6:P7"/>
    <mergeCell ref="B8:B9"/>
    <mergeCell ref="C8:C9"/>
    <mergeCell ref="H8:H9"/>
    <mergeCell ref="J8:J9"/>
    <mergeCell ref="L8:L9"/>
    <mergeCell ref="M8:M9"/>
    <mergeCell ref="N8:N9"/>
    <mergeCell ref="B6:B7"/>
    <mergeCell ref="C6:C7"/>
    <mergeCell ref="H6:H7"/>
    <mergeCell ref="J6:J7"/>
    <mergeCell ref="L6:L7"/>
    <mergeCell ref="M6:M7"/>
    <mergeCell ref="O8:O9"/>
    <mergeCell ref="P8:P9"/>
    <mergeCell ref="B10:B11"/>
    <mergeCell ref="C10:C11"/>
    <mergeCell ref="H10:H11"/>
    <mergeCell ref="J10:J11"/>
    <mergeCell ref="L10:L11"/>
    <mergeCell ref="M10:M11"/>
    <mergeCell ref="N10:N11"/>
    <mergeCell ref="O10:O11"/>
    <mergeCell ref="P10:P11"/>
    <mergeCell ref="B12:B13"/>
    <mergeCell ref="C12:C13"/>
    <mergeCell ref="H12:H13"/>
    <mergeCell ref="J12:J13"/>
    <mergeCell ref="L12:L13"/>
    <mergeCell ref="M12:M13"/>
    <mergeCell ref="N12:N13"/>
    <mergeCell ref="O12:O13"/>
    <mergeCell ref="P12:P13"/>
    <mergeCell ref="M16:M17"/>
    <mergeCell ref="N16:N17"/>
    <mergeCell ref="M14:M15"/>
    <mergeCell ref="O16:O17"/>
    <mergeCell ref="P16:P17"/>
    <mergeCell ref="N14:N15"/>
    <mergeCell ref="O14:O15"/>
    <mergeCell ref="P14:P15"/>
    <mergeCell ref="B14:B15"/>
    <mergeCell ref="C14:C15"/>
    <mergeCell ref="H14:H15"/>
    <mergeCell ref="J14:J15"/>
    <mergeCell ref="L14:L15"/>
    <mergeCell ref="B16:B17"/>
    <mergeCell ref="C16:C17"/>
    <mergeCell ref="H16:H17"/>
    <mergeCell ref="J16:J17"/>
    <mergeCell ref="L16:L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80" zoomScaleNormal="80" zoomScalePageLayoutView="80" workbookViewId="0"/>
  </sheetViews>
  <sheetFormatPr defaultColWidth="8.85546875" defaultRowHeight="15"/>
  <cols>
    <col min="3" max="3" width="22.42578125" customWidth="1"/>
    <col min="4" max="4" width="24.42578125" customWidth="1"/>
    <col min="5" max="6" width="20.85546875" customWidth="1"/>
    <col min="7" max="7" width="17.140625" customWidth="1"/>
    <col min="8" max="8" width="19.140625" customWidth="1"/>
    <col min="9" max="9" width="14.7109375" customWidth="1"/>
    <col min="10" max="10" width="19.42578125" customWidth="1"/>
    <col min="11" max="11" width="14.28515625" customWidth="1"/>
    <col min="12" max="13" width="17.42578125" customWidth="1"/>
    <col min="14" max="14" width="23.7109375" customWidth="1"/>
    <col min="15" max="15" width="16.140625" customWidth="1"/>
  </cols>
  <sheetData>
    <row r="1" spans="1:16" ht="19.5" thickBot="1">
      <c r="A1" s="23" t="s">
        <v>92</v>
      </c>
    </row>
    <row r="2" spans="1:16" ht="15.75" thickBot="1">
      <c r="G2" s="27" t="s">
        <v>61</v>
      </c>
      <c r="H2" s="29"/>
      <c r="I2" s="29" t="s">
        <v>69</v>
      </c>
      <c r="J2" s="29"/>
      <c r="K2" s="29" t="s">
        <v>70</v>
      </c>
      <c r="L2" s="39"/>
      <c r="M2" s="27" t="s">
        <v>11</v>
      </c>
      <c r="N2" s="33" t="s">
        <v>36</v>
      </c>
      <c r="O2" s="29" t="s">
        <v>10</v>
      </c>
      <c r="P2" s="37" t="s">
        <v>12</v>
      </c>
    </row>
    <row r="3" spans="1:16" ht="15.75" thickBot="1">
      <c r="B3" s="4" t="s">
        <v>1</v>
      </c>
      <c r="C3" s="5" t="s">
        <v>0</v>
      </c>
      <c r="D3" s="6" t="s">
        <v>3</v>
      </c>
      <c r="E3" s="14" t="s">
        <v>4</v>
      </c>
      <c r="F3" s="15" t="s">
        <v>32</v>
      </c>
      <c r="G3" s="10" t="s">
        <v>8</v>
      </c>
      <c r="H3" s="11" t="s">
        <v>9</v>
      </c>
      <c r="I3" s="11" t="s">
        <v>8</v>
      </c>
      <c r="J3" s="11" t="s">
        <v>9</v>
      </c>
      <c r="K3" s="11" t="s">
        <v>8</v>
      </c>
      <c r="L3" s="13" t="s">
        <v>9</v>
      </c>
      <c r="M3" s="40"/>
      <c r="N3" s="34"/>
      <c r="O3" s="41"/>
      <c r="P3" s="38"/>
    </row>
    <row r="4" spans="1:16">
      <c r="B4" s="28">
        <v>1</v>
      </c>
      <c r="C4" s="30" t="s">
        <v>2</v>
      </c>
      <c r="D4" s="8" t="s">
        <v>57</v>
      </c>
      <c r="E4" s="8" t="s">
        <v>54</v>
      </c>
      <c r="F4" s="16" t="s">
        <v>33</v>
      </c>
      <c r="G4" s="18">
        <v>2</v>
      </c>
      <c r="H4" s="25">
        <v>0</v>
      </c>
      <c r="I4" s="18">
        <v>5</v>
      </c>
      <c r="J4" s="25">
        <v>0</v>
      </c>
      <c r="K4" s="18">
        <v>5</v>
      </c>
      <c r="L4" s="25">
        <v>0</v>
      </c>
      <c r="M4" s="27">
        <f>G4+G5/60+I4+I5/60+K4+K5/60</f>
        <v>14.45</v>
      </c>
      <c r="N4" s="33">
        <f>(H4+J4+L4)*0.5</f>
        <v>0</v>
      </c>
      <c r="O4" s="29">
        <f>M4+N4</f>
        <v>14.45</v>
      </c>
      <c r="P4" s="37">
        <v>2</v>
      </c>
    </row>
    <row r="5" spans="1:16" ht="15.75" thickBot="1">
      <c r="B5" s="28"/>
      <c r="C5" s="30"/>
      <c r="D5" s="8" t="s">
        <v>58</v>
      </c>
      <c r="E5" s="8" t="s">
        <v>54</v>
      </c>
      <c r="F5" s="17" t="s">
        <v>34</v>
      </c>
      <c r="G5" s="19">
        <v>59</v>
      </c>
      <c r="H5" s="26"/>
      <c r="I5" s="19">
        <v>35</v>
      </c>
      <c r="J5" s="26"/>
      <c r="K5" s="19">
        <v>53</v>
      </c>
      <c r="L5" s="26"/>
      <c r="M5" s="28"/>
      <c r="N5" s="34"/>
      <c r="O5" s="30"/>
      <c r="P5" s="31"/>
    </row>
    <row r="6" spans="1:16">
      <c r="B6" s="28">
        <v>2</v>
      </c>
      <c r="C6" s="30" t="s">
        <v>2</v>
      </c>
      <c r="D6" s="8" t="s">
        <v>59</v>
      </c>
      <c r="E6" s="8" t="s">
        <v>54</v>
      </c>
      <c r="F6" s="16" t="s">
        <v>33</v>
      </c>
      <c r="G6" s="19">
        <v>3</v>
      </c>
      <c r="H6" s="25">
        <v>0</v>
      </c>
      <c r="I6" s="19">
        <v>12</v>
      </c>
      <c r="J6" s="25">
        <v>0</v>
      </c>
      <c r="K6" s="19">
        <v>8</v>
      </c>
      <c r="L6" s="25">
        <v>0</v>
      </c>
      <c r="M6" s="27">
        <f t="shared" ref="M6" si="0">G6+G7/60+I6+I7/60+K6+K7/60</f>
        <v>24.016666666666666</v>
      </c>
      <c r="N6" s="33">
        <f t="shared" ref="N6" si="1">(H6+J6+L6)*0.5</f>
        <v>0</v>
      </c>
      <c r="O6" s="29">
        <f t="shared" ref="O6" si="2">M6+N6</f>
        <v>24.016666666666666</v>
      </c>
      <c r="P6" s="31">
        <v>3</v>
      </c>
    </row>
    <row r="7" spans="1:16" ht="15.75" thickBot="1">
      <c r="B7" s="28"/>
      <c r="C7" s="30"/>
      <c r="D7" s="8" t="s">
        <v>60</v>
      </c>
      <c r="E7" s="8" t="s">
        <v>54</v>
      </c>
      <c r="F7" s="17" t="s">
        <v>34</v>
      </c>
      <c r="G7" s="19">
        <v>45</v>
      </c>
      <c r="H7" s="26"/>
      <c r="I7" s="19">
        <v>2</v>
      </c>
      <c r="J7" s="26"/>
      <c r="K7" s="19">
        <v>14</v>
      </c>
      <c r="L7" s="26"/>
      <c r="M7" s="28"/>
      <c r="N7" s="34"/>
      <c r="O7" s="30"/>
      <c r="P7" s="31"/>
    </row>
    <row r="8" spans="1:16">
      <c r="B8" s="28">
        <v>3</v>
      </c>
      <c r="C8" s="30" t="s">
        <v>2</v>
      </c>
      <c r="D8" s="8" t="s">
        <v>64</v>
      </c>
      <c r="E8" s="8" t="s">
        <v>44</v>
      </c>
      <c r="F8" s="16" t="s">
        <v>33</v>
      </c>
      <c r="G8" s="19">
        <v>4</v>
      </c>
      <c r="H8" s="25">
        <v>0</v>
      </c>
      <c r="I8" s="19">
        <v>5</v>
      </c>
      <c r="J8" s="25">
        <v>0</v>
      </c>
      <c r="K8" s="19">
        <v>3</v>
      </c>
      <c r="L8" s="25">
        <v>0</v>
      </c>
      <c r="M8" s="27">
        <f t="shared" ref="M8" si="3">G8+G9/60+I8+I9/60+K8+K9/60</f>
        <v>12.783333333333333</v>
      </c>
      <c r="N8" s="33">
        <f t="shared" ref="N8" si="4">(H8+J8+L8)*0.5</f>
        <v>0</v>
      </c>
      <c r="O8" s="29">
        <f t="shared" ref="O8" si="5">M8+N8</f>
        <v>12.783333333333333</v>
      </c>
      <c r="P8" s="31">
        <v>1</v>
      </c>
    </row>
    <row r="9" spans="1:16" ht="15.75" thickBot="1">
      <c r="B9" s="28"/>
      <c r="C9" s="30"/>
      <c r="D9" s="8" t="s">
        <v>65</v>
      </c>
      <c r="E9" s="8" t="s">
        <v>44</v>
      </c>
      <c r="F9" s="17" t="s">
        <v>34</v>
      </c>
      <c r="G9" s="19">
        <v>9</v>
      </c>
      <c r="H9" s="26"/>
      <c r="I9" s="19">
        <v>6</v>
      </c>
      <c r="J9" s="26"/>
      <c r="K9" s="19">
        <v>32</v>
      </c>
      <c r="L9" s="26"/>
      <c r="M9" s="28"/>
      <c r="N9" s="34"/>
      <c r="O9" s="30"/>
      <c r="P9" s="31"/>
    </row>
    <row r="10" spans="1:16">
      <c r="B10" s="28">
        <v>4</v>
      </c>
      <c r="C10" s="30"/>
      <c r="D10" s="8"/>
      <c r="E10" s="8"/>
      <c r="F10" s="16" t="s">
        <v>33</v>
      </c>
      <c r="G10" s="19"/>
      <c r="H10" s="25"/>
      <c r="I10" s="19"/>
      <c r="J10" s="25"/>
      <c r="K10" s="19"/>
      <c r="L10" s="25"/>
      <c r="M10" s="27">
        <f t="shared" ref="M10" si="6">G10+G11/60+I10+I11/60+K10+K11/60</f>
        <v>0</v>
      </c>
      <c r="N10" s="33">
        <f t="shared" ref="N10" si="7">(H10+J10+L10)*0.5</f>
        <v>0</v>
      </c>
      <c r="O10" s="29">
        <f t="shared" ref="O10" si="8">M10+N10</f>
        <v>0</v>
      </c>
      <c r="P10" s="31"/>
    </row>
    <row r="11" spans="1:16" ht="15.75" thickBot="1">
      <c r="B11" s="35"/>
      <c r="C11" s="30"/>
      <c r="D11" s="8"/>
      <c r="E11" s="8"/>
      <c r="F11" s="17" t="s">
        <v>34</v>
      </c>
      <c r="G11" s="20"/>
      <c r="H11" s="26"/>
      <c r="I11" s="20"/>
      <c r="J11" s="26"/>
      <c r="K11" s="20"/>
      <c r="L11" s="26"/>
      <c r="M11" s="28"/>
      <c r="N11" s="34"/>
      <c r="O11" s="30"/>
      <c r="P11" s="32"/>
    </row>
    <row r="12" spans="1:16">
      <c r="B12" s="28">
        <v>5</v>
      </c>
      <c r="C12" s="30"/>
      <c r="D12" s="8"/>
      <c r="E12" s="8"/>
      <c r="F12" s="16" t="s">
        <v>33</v>
      </c>
      <c r="G12" s="19"/>
      <c r="H12" s="25"/>
      <c r="I12" s="19"/>
      <c r="J12" s="25"/>
      <c r="K12" s="19"/>
      <c r="L12" s="25"/>
      <c r="M12" s="27">
        <f t="shared" ref="M12" si="9">G12+G13/60+I12+I13/60+K12+K13/60</f>
        <v>0</v>
      </c>
      <c r="N12" s="33">
        <f t="shared" ref="N12" si="10">(H12+J12+L12)*0.5</f>
        <v>0</v>
      </c>
      <c r="O12" s="29">
        <f t="shared" ref="O12" si="11">M12+N12</f>
        <v>0</v>
      </c>
      <c r="P12" s="31"/>
    </row>
    <row r="13" spans="1:16" ht="15.75" thickBot="1">
      <c r="B13" s="35"/>
      <c r="C13" s="30"/>
      <c r="D13" s="8"/>
      <c r="E13" s="8"/>
      <c r="F13" s="17" t="s">
        <v>34</v>
      </c>
      <c r="G13" s="20"/>
      <c r="H13" s="26"/>
      <c r="I13" s="20"/>
      <c r="J13" s="26"/>
      <c r="K13" s="20"/>
      <c r="L13" s="26"/>
      <c r="M13" s="28"/>
      <c r="N13" s="34"/>
      <c r="O13" s="30"/>
      <c r="P13" s="32"/>
    </row>
    <row r="14" spans="1:16">
      <c r="B14" s="28">
        <v>6</v>
      </c>
      <c r="C14" s="30"/>
      <c r="D14" s="8"/>
      <c r="E14" s="8"/>
      <c r="F14" s="16" t="s">
        <v>33</v>
      </c>
      <c r="G14" s="19"/>
      <c r="H14" s="25"/>
      <c r="I14" s="19"/>
      <c r="J14" s="25"/>
      <c r="K14" s="19"/>
      <c r="L14" s="25"/>
      <c r="M14" s="27">
        <f t="shared" ref="M14" si="12">G14+G15/60+I14+I15/60+K14+K15/60</f>
        <v>0</v>
      </c>
      <c r="N14" s="33">
        <f t="shared" ref="N14" si="13">(H14+J14+L14)*0.5</f>
        <v>0</v>
      </c>
      <c r="O14" s="29">
        <f t="shared" ref="O14" si="14">M14+N14</f>
        <v>0</v>
      </c>
      <c r="P14" s="31"/>
    </row>
    <row r="15" spans="1:16" ht="15.75" thickBot="1">
      <c r="B15" s="35"/>
      <c r="C15" s="30"/>
      <c r="D15" s="9"/>
      <c r="E15" s="9"/>
      <c r="F15" s="17" t="s">
        <v>34</v>
      </c>
      <c r="G15" s="20"/>
      <c r="H15" s="26"/>
      <c r="I15" s="20"/>
      <c r="J15" s="26"/>
      <c r="K15" s="20"/>
      <c r="L15" s="26"/>
      <c r="M15" s="28"/>
      <c r="N15" s="34"/>
      <c r="O15" s="30"/>
      <c r="P15" s="32"/>
    </row>
    <row r="16" spans="1:16">
      <c r="B16" s="28">
        <v>7</v>
      </c>
      <c r="C16" s="30"/>
      <c r="D16" s="8"/>
      <c r="E16" s="8"/>
      <c r="F16" s="16" t="s">
        <v>33</v>
      </c>
      <c r="G16" s="19"/>
      <c r="H16" s="25"/>
      <c r="I16" s="19"/>
      <c r="J16" s="25"/>
      <c r="K16" s="19"/>
      <c r="L16" s="25"/>
      <c r="M16" s="27">
        <f t="shared" ref="M16" si="15">G16+G17/60+I16+I17/60+K16+K17/60</f>
        <v>0</v>
      </c>
      <c r="N16" s="33">
        <f t="shared" ref="N16" si="16">(H16+J16+L16)*0.5</f>
        <v>0</v>
      </c>
      <c r="O16" s="29">
        <f t="shared" ref="O16" si="17">M16+N16</f>
        <v>0</v>
      </c>
      <c r="P16" s="31"/>
    </row>
    <row r="17" spans="2:16" ht="15.75" thickBot="1">
      <c r="B17" s="35"/>
      <c r="C17" s="36"/>
      <c r="D17" s="9"/>
      <c r="E17" s="9"/>
      <c r="F17" s="17" t="s">
        <v>34</v>
      </c>
      <c r="G17" s="20"/>
      <c r="H17" s="26"/>
      <c r="I17" s="20"/>
      <c r="J17" s="26"/>
      <c r="K17" s="20"/>
      <c r="L17" s="26"/>
      <c r="M17" s="28"/>
      <c r="N17" s="34"/>
      <c r="O17" s="30"/>
      <c r="P17" s="32"/>
    </row>
  </sheetData>
  <mergeCells count="70">
    <mergeCell ref="P2:P3"/>
    <mergeCell ref="B4:B5"/>
    <mergeCell ref="C4:C5"/>
    <mergeCell ref="H4:H5"/>
    <mergeCell ref="J4:J5"/>
    <mergeCell ref="L4:L5"/>
    <mergeCell ref="M4:M5"/>
    <mergeCell ref="N4:N5"/>
    <mergeCell ref="O4:O5"/>
    <mergeCell ref="P4:P5"/>
    <mergeCell ref="G2:H2"/>
    <mergeCell ref="I2:J2"/>
    <mergeCell ref="K2:L2"/>
    <mergeCell ref="M2:M3"/>
    <mergeCell ref="N2:N3"/>
    <mergeCell ref="O2:O3"/>
    <mergeCell ref="N6:N7"/>
    <mergeCell ref="O6:O7"/>
    <mergeCell ref="P6:P7"/>
    <mergeCell ref="B8:B9"/>
    <mergeCell ref="C8:C9"/>
    <mergeCell ref="H8:H9"/>
    <mergeCell ref="J8:J9"/>
    <mergeCell ref="L8:L9"/>
    <mergeCell ref="M8:M9"/>
    <mergeCell ref="N8:N9"/>
    <mergeCell ref="B6:B7"/>
    <mergeCell ref="C6:C7"/>
    <mergeCell ref="H6:H7"/>
    <mergeCell ref="J6:J7"/>
    <mergeCell ref="L6:L7"/>
    <mergeCell ref="M6:M7"/>
    <mergeCell ref="O8:O9"/>
    <mergeCell ref="P8:P9"/>
    <mergeCell ref="B10:B11"/>
    <mergeCell ref="C10:C11"/>
    <mergeCell ref="H10:H11"/>
    <mergeCell ref="J10:J11"/>
    <mergeCell ref="L10:L11"/>
    <mergeCell ref="M10:M11"/>
    <mergeCell ref="N10:N11"/>
    <mergeCell ref="O10:O11"/>
    <mergeCell ref="P10:P11"/>
    <mergeCell ref="B12:B13"/>
    <mergeCell ref="C12:C13"/>
    <mergeCell ref="H12:H13"/>
    <mergeCell ref="J12:J13"/>
    <mergeCell ref="L12:L13"/>
    <mergeCell ref="M12:M13"/>
    <mergeCell ref="N12:N13"/>
    <mergeCell ref="O12:O13"/>
    <mergeCell ref="P12:P13"/>
    <mergeCell ref="M16:M17"/>
    <mergeCell ref="N16:N17"/>
    <mergeCell ref="M14:M15"/>
    <mergeCell ref="O16:O17"/>
    <mergeCell ref="P16:P17"/>
    <mergeCell ref="N14:N15"/>
    <mergeCell ref="O14:O15"/>
    <mergeCell ref="P14:P15"/>
    <mergeCell ref="B14:B15"/>
    <mergeCell ref="C14:C15"/>
    <mergeCell ref="H14:H15"/>
    <mergeCell ref="J14:J15"/>
    <mergeCell ref="L14:L15"/>
    <mergeCell ref="B16:B17"/>
    <mergeCell ref="C16:C17"/>
    <mergeCell ref="H16:H17"/>
    <mergeCell ref="J16:J17"/>
    <mergeCell ref="L16:L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/>
  </sheetViews>
  <sheetFormatPr defaultColWidth="8.85546875" defaultRowHeight="15"/>
  <cols>
    <col min="2" max="2" width="29.28515625" customWidth="1"/>
    <col min="3" max="3" width="23" customWidth="1"/>
    <col min="6" max="6" width="14.42578125" customWidth="1"/>
    <col min="7" max="7" width="20.85546875" customWidth="1"/>
    <col min="8" max="8" width="8.42578125" customWidth="1"/>
    <col min="9" max="9" width="16" customWidth="1"/>
    <col min="13" max="13" width="14.140625" customWidth="1"/>
    <col min="14" max="14" width="16.85546875" customWidth="1"/>
  </cols>
  <sheetData>
    <row r="1" spans="1:17" ht="18.75">
      <c r="A1" s="23" t="s">
        <v>92</v>
      </c>
    </row>
    <row r="3" spans="1:17">
      <c r="F3" t="s">
        <v>67</v>
      </c>
      <c r="G3" s="21" t="s">
        <v>68</v>
      </c>
      <c r="I3" t="s">
        <v>67</v>
      </c>
      <c r="J3" s="21" t="s">
        <v>66</v>
      </c>
      <c r="M3" t="s">
        <v>67</v>
      </c>
      <c r="N3" t="s">
        <v>61</v>
      </c>
      <c r="P3" t="s">
        <v>67</v>
      </c>
      <c r="Q3" t="s">
        <v>62</v>
      </c>
    </row>
    <row r="4" spans="1:17">
      <c r="A4">
        <v>1</v>
      </c>
      <c r="B4" s="30" t="s">
        <v>2</v>
      </c>
      <c r="C4" s="8" t="s">
        <v>57</v>
      </c>
      <c r="D4">
        <v>8</v>
      </c>
      <c r="F4" s="48">
        <v>1</v>
      </c>
      <c r="G4" s="8" t="s">
        <v>45</v>
      </c>
      <c r="I4" s="48">
        <v>1</v>
      </c>
      <c r="J4" s="8" t="s">
        <v>59</v>
      </c>
      <c r="M4" s="48">
        <v>1</v>
      </c>
      <c r="N4" s="8" t="s">
        <v>64</v>
      </c>
      <c r="P4" s="48">
        <v>1</v>
      </c>
      <c r="Q4" s="8" t="s">
        <v>56</v>
      </c>
    </row>
    <row r="5" spans="1:17">
      <c r="B5" s="30"/>
      <c r="C5" s="8" t="s">
        <v>58</v>
      </c>
      <c r="F5" s="48"/>
      <c r="G5" s="8" t="s">
        <v>46</v>
      </c>
      <c r="I5" s="48"/>
      <c r="J5" s="8" t="s">
        <v>60</v>
      </c>
      <c r="M5" s="48"/>
      <c r="N5" s="8" t="s">
        <v>65</v>
      </c>
      <c r="P5" s="48"/>
      <c r="Q5" s="8" t="s">
        <v>53</v>
      </c>
    </row>
    <row r="6" spans="1:17">
      <c r="A6">
        <v>2</v>
      </c>
      <c r="B6" s="30" t="s">
        <v>2</v>
      </c>
      <c r="C6" s="8" t="s">
        <v>59</v>
      </c>
      <c r="D6">
        <v>7</v>
      </c>
      <c r="F6" s="48">
        <v>2</v>
      </c>
      <c r="G6" s="8" t="s">
        <v>42</v>
      </c>
      <c r="I6" s="48">
        <v>2</v>
      </c>
      <c r="J6" s="8" t="s">
        <v>57</v>
      </c>
      <c r="M6" s="48">
        <v>2</v>
      </c>
      <c r="N6" s="8" t="s">
        <v>53</v>
      </c>
      <c r="P6" s="48">
        <v>2</v>
      </c>
      <c r="Q6" s="8" t="s">
        <v>47</v>
      </c>
    </row>
    <row r="7" spans="1:17">
      <c r="B7" s="30"/>
      <c r="C7" s="8" t="s">
        <v>60</v>
      </c>
      <c r="F7" s="48"/>
      <c r="G7" s="8" t="s">
        <v>43</v>
      </c>
      <c r="I7" s="48"/>
      <c r="J7" s="8" t="s">
        <v>58</v>
      </c>
      <c r="M7" s="48"/>
      <c r="N7" s="8" t="s">
        <v>55</v>
      </c>
      <c r="P7" s="48"/>
      <c r="Q7" s="8" t="s">
        <v>48</v>
      </c>
    </row>
    <row r="8" spans="1:17">
      <c r="A8">
        <v>3</v>
      </c>
      <c r="B8" s="30" t="s">
        <v>2</v>
      </c>
      <c r="C8" s="8" t="s">
        <v>49</v>
      </c>
      <c r="D8">
        <v>6</v>
      </c>
      <c r="F8" s="48">
        <v>3</v>
      </c>
      <c r="G8" s="8" t="s">
        <v>56</v>
      </c>
      <c r="I8" s="48">
        <v>3</v>
      </c>
      <c r="J8" s="8" t="s">
        <v>64</v>
      </c>
      <c r="M8" s="48">
        <v>3</v>
      </c>
      <c r="N8" s="8" t="s">
        <v>42</v>
      </c>
      <c r="P8" s="48">
        <v>3</v>
      </c>
      <c r="Q8" s="8" t="s">
        <v>49</v>
      </c>
    </row>
    <row r="9" spans="1:17">
      <c r="B9" s="30"/>
      <c r="C9" s="8" t="s">
        <v>50</v>
      </c>
      <c r="F9" s="48"/>
      <c r="G9" s="8" t="s">
        <v>53</v>
      </c>
      <c r="I9" s="48"/>
      <c r="J9" s="8" t="s">
        <v>65</v>
      </c>
      <c r="M9" s="48"/>
      <c r="N9" s="8" t="s">
        <v>43</v>
      </c>
      <c r="P9" s="48"/>
      <c r="Q9" s="8" t="s">
        <v>50</v>
      </c>
    </row>
    <row r="10" spans="1:17">
      <c r="A10">
        <v>4</v>
      </c>
      <c r="B10" s="30" t="s">
        <v>2</v>
      </c>
      <c r="C10" s="8" t="s">
        <v>53</v>
      </c>
      <c r="D10">
        <v>2</v>
      </c>
      <c r="F10" s="48">
        <v>4</v>
      </c>
      <c r="G10" s="8" t="s">
        <v>47</v>
      </c>
      <c r="I10" s="48">
        <v>4</v>
      </c>
      <c r="J10" s="8" t="s">
        <v>53</v>
      </c>
      <c r="M10" s="48">
        <v>4</v>
      </c>
      <c r="N10" s="8" t="s">
        <v>56</v>
      </c>
      <c r="P10" s="48">
        <v>4</v>
      </c>
      <c r="Q10" s="8" t="s">
        <v>59</v>
      </c>
    </row>
    <row r="11" spans="1:17">
      <c r="B11" s="30"/>
      <c r="C11" s="8" t="s">
        <v>55</v>
      </c>
      <c r="F11" s="48"/>
      <c r="G11" s="8" t="s">
        <v>48</v>
      </c>
      <c r="I11" s="48"/>
      <c r="J11" s="8" t="s">
        <v>55</v>
      </c>
      <c r="M11" s="48"/>
      <c r="N11" s="8" t="s">
        <v>53</v>
      </c>
      <c r="P11" s="48"/>
      <c r="Q11" s="8" t="s">
        <v>60</v>
      </c>
    </row>
    <row r="12" spans="1:17">
      <c r="A12">
        <v>5</v>
      </c>
      <c r="B12" s="30" t="s">
        <v>2</v>
      </c>
      <c r="C12" s="8" t="s">
        <v>64</v>
      </c>
      <c r="D12">
        <v>1</v>
      </c>
      <c r="I12" s="48">
        <v>5</v>
      </c>
      <c r="J12" s="8" t="s">
        <v>49</v>
      </c>
      <c r="M12" s="48">
        <v>5</v>
      </c>
      <c r="N12" s="8" t="s">
        <v>47</v>
      </c>
      <c r="P12" s="48">
        <v>5</v>
      </c>
      <c r="Q12" s="8" t="s">
        <v>57</v>
      </c>
    </row>
    <row r="13" spans="1:17">
      <c r="B13" s="30"/>
      <c r="C13" s="8" t="s">
        <v>65</v>
      </c>
      <c r="I13" s="48"/>
      <c r="J13" s="8" t="s">
        <v>50</v>
      </c>
      <c r="M13" s="48"/>
      <c r="N13" s="8" t="s">
        <v>48</v>
      </c>
      <c r="P13" s="48"/>
      <c r="Q13" s="8" t="s">
        <v>58</v>
      </c>
    </row>
    <row r="14" spans="1:17">
      <c r="A14">
        <v>6</v>
      </c>
      <c r="B14" s="30" t="s">
        <v>2</v>
      </c>
      <c r="C14" s="8" t="s">
        <v>45</v>
      </c>
      <c r="D14">
        <v>9</v>
      </c>
      <c r="M14" s="48">
        <v>6</v>
      </c>
      <c r="N14" s="8" t="s">
        <v>49</v>
      </c>
      <c r="P14" s="48">
        <v>6</v>
      </c>
      <c r="Q14" s="8" t="s">
        <v>45</v>
      </c>
    </row>
    <row r="15" spans="1:17">
      <c r="B15" s="30"/>
      <c r="C15" s="8" t="s">
        <v>46</v>
      </c>
      <c r="M15" s="48"/>
      <c r="N15" s="8" t="s">
        <v>50</v>
      </c>
      <c r="P15" s="48"/>
      <c r="Q15" s="8" t="s">
        <v>46</v>
      </c>
    </row>
    <row r="16" spans="1:17">
      <c r="A16">
        <v>7</v>
      </c>
      <c r="B16" s="30" t="s">
        <v>2</v>
      </c>
      <c r="C16" s="8" t="s">
        <v>47</v>
      </c>
      <c r="D16">
        <v>5</v>
      </c>
      <c r="M16" s="48">
        <v>7</v>
      </c>
      <c r="N16" s="8" t="s">
        <v>59</v>
      </c>
      <c r="P16" s="48">
        <v>7</v>
      </c>
      <c r="Q16" s="8" t="s">
        <v>64</v>
      </c>
    </row>
    <row r="17" spans="1:17">
      <c r="B17" s="30"/>
      <c r="C17" s="8" t="s">
        <v>48</v>
      </c>
      <c r="M17" s="48"/>
      <c r="N17" s="8" t="s">
        <v>60</v>
      </c>
      <c r="P17" s="48"/>
      <c r="Q17" s="8" t="s">
        <v>65</v>
      </c>
    </row>
    <row r="18" spans="1:17">
      <c r="A18">
        <v>8</v>
      </c>
      <c r="B18" s="30" t="s">
        <v>2</v>
      </c>
      <c r="C18" s="8" t="s">
        <v>42</v>
      </c>
      <c r="D18">
        <v>3</v>
      </c>
      <c r="M18" s="48">
        <v>8</v>
      </c>
      <c r="N18" s="8" t="s">
        <v>57</v>
      </c>
      <c r="P18" s="48">
        <v>8</v>
      </c>
      <c r="Q18" s="8" t="s">
        <v>53</v>
      </c>
    </row>
    <row r="19" spans="1:17">
      <c r="B19" s="30"/>
      <c r="C19" s="8" t="s">
        <v>43</v>
      </c>
      <c r="M19" s="48"/>
      <c r="N19" s="8" t="s">
        <v>58</v>
      </c>
      <c r="P19" s="48"/>
      <c r="Q19" s="8" t="s">
        <v>55</v>
      </c>
    </row>
    <row r="20" spans="1:17">
      <c r="A20">
        <v>9</v>
      </c>
      <c r="B20" s="30" t="s">
        <v>2</v>
      </c>
      <c r="C20" s="8" t="s">
        <v>56</v>
      </c>
      <c r="D20">
        <v>4</v>
      </c>
      <c r="M20" s="48">
        <v>9</v>
      </c>
      <c r="N20" s="8" t="s">
        <v>45</v>
      </c>
      <c r="P20" s="48">
        <v>9</v>
      </c>
      <c r="Q20" s="8" t="s">
        <v>42</v>
      </c>
    </row>
    <row r="21" spans="1:17">
      <c r="B21" s="30"/>
      <c r="C21" s="8" t="s">
        <v>53</v>
      </c>
      <c r="M21" s="48"/>
      <c r="N21" s="8" t="s">
        <v>46</v>
      </c>
      <c r="P21" s="48"/>
      <c r="Q21" s="8" t="s">
        <v>43</v>
      </c>
    </row>
  </sheetData>
  <mergeCells count="36">
    <mergeCell ref="M4:M5"/>
    <mergeCell ref="B16:B17"/>
    <mergeCell ref="B18:B19"/>
    <mergeCell ref="B20:B21"/>
    <mergeCell ref="I4:I5"/>
    <mergeCell ref="I6:I7"/>
    <mergeCell ref="I8:I9"/>
    <mergeCell ref="I10:I11"/>
    <mergeCell ref="I12:I13"/>
    <mergeCell ref="B4:B5"/>
    <mergeCell ref="B6:B7"/>
    <mergeCell ref="B8:B9"/>
    <mergeCell ref="B10:B11"/>
    <mergeCell ref="B12:B13"/>
    <mergeCell ref="B14:B15"/>
    <mergeCell ref="M8:M9"/>
    <mergeCell ref="M10:M11"/>
    <mergeCell ref="M12:M13"/>
    <mergeCell ref="P18:P19"/>
    <mergeCell ref="M14:M15"/>
    <mergeCell ref="P20:P21"/>
    <mergeCell ref="F4:F5"/>
    <mergeCell ref="F6:F7"/>
    <mergeCell ref="F8:F9"/>
    <mergeCell ref="F10:F11"/>
    <mergeCell ref="M16:M17"/>
    <mergeCell ref="M18:M19"/>
    <mergeCell ref="M20:M21"/>
    <mergeCell ref="P4:P5"/>
    <mergeCell ref="P6:P7"/>
    <mergeCell ref="P8:P9"/>
    <mergeCell ref="P10:P11"/>
    <mergeCell ref="P12:P13"/>
    <mergeCell ref="P14:P15"/>
    <mergeCell ref="P16:P17"/>
    <mergeCell ref="M6: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8</vt:i4>
      </vt:variant>
    </vt:vector>
  </HeadingPairs>
  <TitlesOfParts>
    <vt:vector size="8" baseType="lpstr">
      <vt:lpstr>B grupa meitenes</vt:lpstr>
      <vt:lpstr>B grupa puiši</vt:lpstr>
      <vt:lpstr>Starta Secība</vt:lpstr>
      <vt:lpstr>C grupa meitenes</vt:lpstr>
      <vt:lpstr>C grupa puiši</vt:lpstr>
      <vt:lpstr>D grupa puiši</vt:lpstr>
      <vt:lpstr>D grupa meitenes</vt:lpstr>
      <vt:lpstr>Strarta Secība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Artur-PC</dc:creator>
  <cp:lastModifiedBy>user</cp:lastModifiedBy>
  <dcterms:created xsi:type="dcterms:W3CDTF">2018-03-03T07:01:28Z</dcterms:created>
  <dcterms:modified xsi:type="dcterms:W3CDTF">2018-04-23T10:16:22Z</dcterms:modified>
</cp:coreProperties>
</file>