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40" tabRatio="864" firstSheet="3" activeTab="5"/>
  </bookViews>
  <sheets>
    <sheet name="A grupa" sheetId="7" state="hidden" r:id="rId1"/>
    <sheet name="Sheet1" sheetId="21" state="hidden" r:id="rId2"/>
    <sheet name="Sheet2" sheetId="22" state="hidden" r:id="rId3"/>
    <sheet name="A grupa_Kvalifikācija" sheetId="8" r:id="rId4"/>
    <sheet name="A grupa_Fināls" sheetId="28" r:id="rId5"/>
    <sheet name="E grupa kvalifikācija" sheetId="29" r:id="rId6"/>
    <sheet name="E grupa_fināls" sheetId="27" r:id="rId7"/>
    <sheet name="C grupa_rezultāti " sheetId="25" r:id="rId8"/>
    <sheet name="Dgrupa_kvalifikācija" sheetId="26" r:id="rId9"/>
    <sheet name="D grupas fināls" sheetId="33" r:id="rId10"/>
    <sheet name="B grupa_rezultāti" sheetId="24" r:id="rId11"/>
    <sheet name="A grupa_rezultāti (2)" sheetId="12" state="hidden" r:id="rId12"/>
    <sheet name="E grupa" sheetId="6" state="hidden" r:id="rId13"/>
    <sheet name="E _D_fināls" sheetId="23" state="hidden" r:id="rId14"/>
    <sheet name="D grupa" sheetId="5" state="hidden" r:id="rId15"/>
    <sheet name="C grupa" sheetId="3" state="hidden" r:id="rId16"/>
    <sheet name="B grupa" sheetId="4" state="hidden" r:id="rId17"/>
  </sheets>
  <definedNames>
    <definedName name="_xlnm._FilterDatabase" localSheetId="0" hidden="1">'A grupa'!$A$29:$I$29</definedName>
    <definedName name="_xlnm._FilterDatabase" localSheetId="4" hidden="1">'A grupa_Fināls'!$A$23:$BC$23</definedName>
    <definedName name="_xlnm._FilterDatabase" localSheetId="3" hidden="1">'A grupa_Kvalifikācija'!$A$28:$BB$28</definedName>
    <definedName name="_xlnm._FilterDatabase" localSheetId="11" hidden="1">'A grupa_rezultāti (2)'!$A$19:$AW$19</definedName>
    <definedName name="_xlnm._FilterDatabase" localSheetId="16" hidden="1">'B grupa'!$A$7:$I$13</definedName>
    <definedName name="_xlnm._FilterDatabase" localSheetId="15" hidden="1">'C grupa'!$A$7:$I$23</definedName>
    <definedName name="_xlnm._FilterDatabase" localSheetId="7" hidden="1">'C grupa_rezultāti '!$A$21:$BC$21</definedName>
    <definedName name="_xlnm._FilterDatabase" localSheetId="14" hidden="1">'D grupa'!$A$8:$E$28</definedName>
    <definedName name="_xlnm._FilterDatabase" localSheetId="8" hidden="1">Dgrupa_kvalifikācija!$AS$20:$AY$33</definedName>
    <definedName name="_xlnm._FilterDatabase" localSheetId="12" hidden="1">'E grupa'!$A$8:$E$56</definedName>
    <definedName name="_xlnm._FilterDatabase" localSheetId="5" hidden="1">'E grupa kvalifikācija'!$A$46:$BC$46</definedName>
    <definedName name="_xlnm._FilterDatabase" localSheetId="6" hidden="1">'E grupa_fināls'!$A$10:$BC$10</definedName>
    <definedName name="_xlnm._FilterDatabase" localSheetId="2" hidden="1">Sheet2!$A$1:$H$105</definedName>
    <definedName name="_xlnm.Print_Area" localSheetId="4">'A grupa_Fināls'!$A$1:$AY$32</definedName>
    <definedName name="_xlnm.Print_Area" localSheetId="3">'A grupa_Kvalifikācija'!$A$1:$AY$51</definedName>
    <definedName name="_xlnm.Print_Area" localSheetId="11">'A grupa_rezultāti (2)'!$A$1:$AW$24</definedName>
    <definedName name="_xlnm.Print_Area" localSheetId="10">'B grupa_rezultāti'!$A$1:$AY$27</definedName>
    <definedName name="_xlnm.Print_Area" localSheetId="7">'C grupa_rezultāti '!$A$1:$AY$33</definedName>
    <definedName name="_xlnm.Print_Area" localSheetId="9">'D grupas fināls'!$A$1:$AY$31</definedName>
    <definedName name="_xlnm.Print_Area" localSheetId="8">Dgrupa_kvalifikācija!$A$1:$AY$36</definedName>
    <definedName name="_xlnm.Print_Area" localSheetId="13">'E _D_fināls'!$A$22:$M$29</definedName>
    <definedName name="_xlnm.Print_Area" localSheetId="5">'E grupa kvalifikācija'!$A$1:$AY$79</definedName>
    <definedName name="_xlnm.Print_Area" localSheetId="6">'E grupa_fināls'!$A$1:$AY$33</definedName>
    <definedName name="_xlnm.Print_Area" localSheetId="1">Sheet1!$A$1:$L$56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X21" i="8" l="1"/>
  <c r="AW21" i="8"/>
  <c r="AX20" i="8"/>
  <c r="AW20" i="8"/>
  <c r="AX19" i="8"/>
  <c r="AW19" i="8"/>
  <c r="AX18" i="8"/>
  <c r="AW18" i="8"/>
  <c r="AX17" i="8"/>
  <c r="AW17" i="8"/>
  <c r="AS26" i="33"/>
  <c r="AT26" i="33"/>
  <c r="AS28" i="33"/>
  <c r="AT28" i="33"/>
  <c r="AS24" i="33"/>
  <c r="AT24" i="33"/>
  <c r="AS25" i="33"/>
  <c r="AT25" i="33"/>
  <c r="AS27" i="33"/>
  <c r="AT27" i="33"/>
  <c r="AS23" i="33"/>
  <c r="AS24" i="27"/>
  <c r="AT24" i="27"/>
  <c r="AS26" i="27"/>
  <c r="AT26" i="27"/>
  <c r="AS27" i="27"/>
  <c r="AT27" i="27"/>
  <c r="AS28" i="27"/>
  <c r="AT28" i="27"/>
  <c r="AW28" i="27" s="1"/>
  <c r="AS29" i="27"/>
  <c r="AT29" i="27"/>
  <c r="AW29" i="27" s="1"/>
  <c r="AS25" i="27"/>
  <c r="AS14" i="27"/>
  <c r="AT14" i="27"/>
  <c r="AS13" i="27"/>
  <c r="AT13" i="27"/>
  <c r="AS12" i="27"/>
  <c r="AT12" i="27"/>
  <c r="AS15" i="27"/>
  <c r="AT15" i="27"/>
  <c r="AS16" i="27"/>
  <c r="AT16" i="27"/>
  <c r="AS11" i="27"/>
  <c r="AU28" i="27"/>
  <c r="AV28" i="27"/>
  <c r="AX28" i="27" s="1"/>
  <c r="AU29" i="27"/>
  <c r="AV29" i="27"/>
  <c r="AU24" i="27"/>
  <c r="AV24" i="27"/>
  <c r="AU26" i="27"/>
  <c r="AV26" i="27"/>
  <c r="AU27" i="27"/>
  <c r="AV27" i="27"/>
  <c r="AV28" i="33"/>
  <c r="AU28" i="33"/>
  <c r="AV26" i="33"/>
  <c r="AU26" i="33"/>
  <c r="AV23" i="33"/>
  <c r="AU23" i="33"/>
  <c r="AT23" i="33"/>
  <c r="AV27" i="33"/>
  <c r="AU27" i="33"/>
  <c r="AV25" i="33"/>
  <c r="AU25" i="33"/>
  <c r="AV24" i="33"/>
  <c r="AU24" i="33"/>
  <c r="AV16" i="33"/>
  <c r="AU16" i="33"/>
  <c r="AX16" i="33" s="1"/>
  <c r="AT16" i="33"/>
  <c r="AS16" i="33"/>
  <c r="AW16" i="33" s="1"/>
  <c r="AV15" i="33"/>
  <c r="AX15" i="33" s="1"/>
  <c r="AU15" i="33"/>
  <c r="AT15" i="33"/>
  <c r="AS15" i="33"/>
  <c r="AW15" i="33" s="1"/>
  <c r="AV14" i="33"/>
  <c r="AU14" i="33"/>
  <c r="AX14" i="33" s="1"/>
  <c r="AT14" i="33"/>
  <c r="AS14" i="33"/>
  <c r="AV13" i="33"/>
  <c r="AU13" i="33"/>
  <c r="AT13" i="33"/>
  <c r="AS13" i="33"/>
  <c r="AV12" i="33"/>
  <c r="AU12" i="33"/>
  <c r="AX12" i="33" s="1"/>
  <c r="AT12" i="33"/>
  <c r="AS12" i="33"/>
  <c r="AV11" i="33"/>
  <c r="AU11" i="33"/>
  <c r="AT11" i="33"/>
  <c r="AS11" i="33"/>
  <c r="AS12" i="24"/>
  <c r="AT12" i="24"/>
  <c r="AW12" i="24" s="1"/>
  <c r="AU12" i="24"/>
  <c r="AV12" i="24"/>
  <c r="AS11" i="24"/>
  <c r="AT11" i="24"/>
  <c r="AU11" i="24"/>
  <c r="AV11" i="24"/>
  <c r="AS13" i="24"/>
  <c r="AT13" i="24"/>
  <c r="AW13" i="24" s="1"/>
  <c r="AU13" i="24"/>
  <c r="AV13" i="24"/>
  <c r="AS21" i="24"/>
  <c r="AS14" i="25"/>
  <c r="AT14" i="25"/>
  <c r="AU14" i="25"/>
  <c r="AV14" i="25"/>
  <c r="AS13" i="25"/>
  <c r="AT13" i="25"/>
  <c r="AU13" i="25"/>
  <c r="AV13" i="25"/>
  <c r="AS11" i="25"/>
  <c r="AT11" i="25"/>
  <c r="AU11" i="25"/>
  <c r="AV11" i="25"/>
  <c r="AS12" i="25"/>
  <c r="AS24" i="25"/>
  <c r="AT24" i="25"/>
  <c r="AU24" i="25"/>
  <c r="AV24" i="25"/>
  <c r="AS29" i="25"/>
  <c r="AT29" i="25"/>
  <c r="AU29" i="25"/>
  <c r="AX29" i="25" s="1"/>
  <c r="AV29" i="25"/>
  <c r="AS26" i="25"/>
  <c r="AT26" i="25"/>
  <c r="AU26" i="25"/>
  <c r="AV26" i="25"/>
  <c r="AS30" i="25"/>
  <c r="AT30" i="25"/>
  <c r="AW30" i="25" s="1"/>
  <c r="AU30" i="25"/>
  <c r="AX30" i="25" s="1"/>
  <c r="AV30" i="25"/>
  <c r="AS28" i="25"/>
  <c r="AT28" i="25"/>
  <c r="AU28" i="25"/>
  <c r="AV28" i="25"/>
  <c r="AS25" i="25"/>
  <c r="AT25" i="25"/>
  <c r="AU25" i="25"/>
  <c r="AX25" i="25" s="1"/>
  <c r="AV25" i="25"/>
  <c r="AS23" i="25"/>
  <c r="AT23" i="25"/>
  <c r="AU23" i="25"/>
  <c r="AV23" i="25"/>
  <c r="AS27" i="25"/>
  <c r="AT27" i="25"/>
  <c r="AU27" i="25"/>
  <c r="AV27" i="25"/>
  <c r="AS22" i="25"/>
  <c r="AS23" i="26"/>
  <c r="AT23" i="26"/>
  <c r="AU23" i="26"/>
  <c r="AV23" i="26"/>
  <c r="AS25" i="26"/>
  <c r="AT25" i="26"/>
  <c r="AU25" i="26"/>
  <c r="AV25" i="26"/>
  <c r="AS33" i="26"/>
  <c r="AT33" i="26"/>
  <c r="AU33" i="26"/>
  <c r="AV33" i="26"/>
  <c r="AS26" i="26"/>
  <c r="AT26" i="26"/>
  <c r="AU26" i="26"/>
  <c r="AV26" i="26"/>
  <c r="AS14" i="26"/>
  <c r="AT14" i="26"/>
  <c r="AU14" i="26"/>
  <c r="AV14" i="26"/>
  <c r="AS13" i="26"/>
  <c r="AT13" i="26"/>
  <c r="AU13" i="26"/>
  <c r="AV13" i="26"/>
  <c r="AS12" i="26"/>
  <c r="AT12" i="26"/>
  <c r="AU12" i="26"/>
  <c r="AV12" i="26"/>
  <c r="AS10" i="26"/>
  <c r="AT10" i="26"/>
  <c r="AU10" i="26"/>
  <c r="AV10" i="26"/>
  <c r="AS15" i="26"/>
  <c r="AT15" i="26"/>
  <c r="AU15" i="26"/>
  <c r="AV15" i="26"/>
  <c r="AS11" i="26"/>
  <c r="AS27" i="26"/>
  <c r="AT27" i="26"/>
  <c r="AS30" i="26"/>
  <c r="AT30" i="26"/>
  <c r="AS24" i="26"/>
  <c r="AT24" i="26"/>
  <c r="AS29" i="26"/>
  <c r="AT29" i="26"/>
  <c r="AS22" i="26"/>
  <c r="AT22" i="26"/>
  <c r="AS31" i="26"/>
  <c r="AT31" i="26"/>
  <c r="AS28" i="26"/>
  <c r="AT28" i="26"/>
  <c r="AS32" i="26"/>
  <c r="AS7" i="29"/>
  <c r="AT7" i="29"/>
  <c r="AU7" i="29"/>
  <c r="AV7" i="29"/>
  <c r="AS9" i="29"/>
  <c r="AT9" i="29"/>
  <c r="AU9" i="29"/>
  <c r="AV9" i="29"/>
  <c r="AS8" i="29"/>
  <c r="AT8" i="29"/>
  <c r="AU8" i="29"/>
  <c r="AV8" i="29"/>
  <c r="AS10" i="29"/>
  <c r="AT10" i="29"/>
  <c r="AU10" i="29"/>
  <c r="AV10" i="29"/>
  <c r="AS11" i="29"/>
  <c r="AT11" i="29"/>
  <c r="AU11" i="29"/>
  <c r="AV11" i="29"/>
  <c r="AS12" i="29"/>
  <c r="AT12" i="29"/>
  <c r="AU12" i="29"/>
  <c r="AV12" i="29"/>
  <c r="AS19" i="29"/>
  <c r="AT19" i="29"/>
  <c r="AU19" i="29"/>
  <c r="AV19" i="29"/>
  <c r="AS13" i="29"/>
  <c r="AT13" i="29"/>
  <c r="AU13" i="29"/>
  <c r="AV13" i="29"/>
  <c r="AS14" i="29"/>
  <c r="AT14" i="29"/>
  <c r="AU14" i="29"/>
  <c r="AV14" i="29"/>
  <c r="AS15" i="29"/>
  <c r="AT15" i="29"/>
  <c r="AU15" i="29"/>
  <c r="AV15" i="29"/>
  <c r="AS16" i="29"/>
  <c r="AT16" i="29"/>
  <c r="AU16" i="29"/>
  <c r="AV16" i="29"/>
  <c r="AS17" i="29"/>
  <c r="AT17" i="29"/>
  <c r="AU17" i="29"/>
  <c r="AV17" i="29"/>
  <c r="AS18" i="29"/>
  <c r="AT18" i="29"/>
  <c r="AU18" i="29"/>
  <c r="AV18" i="29"/>
  <c r="AS20" i="29"/>
  <c r="AT20" i="29"/>
  <c r="AU20" i="29"/>
  <c r="AV20" i="29"/>
  <c r="AS21" i="29"/>
  <c r="AT21" i="29"/>
  <c r="AU21" i="29"/>
  <c r="AV21" i="29"/>
  <c r="AS22" i="29"/>
  <c r="AT22" i="29"/>
  <c r="AU22" i="29"/>
  <c r="AV22" i="29"/>
  <c r="AS23" i="29"/>
  <c r="AT23" i="29"/>
  <c r="AU23" i="29"/>
  <c r="AV23" i="29"/>
  <c r="AS24" i="29"/>
  <c r="AT24" i="29"/>
  <c r="AU24" i="29"/>
  <c r="AV24" i="29"/>
  <c r="AS25" i="29"/>
  <c r="AT25" i="29"/>
  <c r="AU25" i="29"/>
  <c r="AV25" i="29"/>
  <c r="AS26" i="29"/>
  <c r="AT26" i="29"/>
  <c r="AU26" i="29"/>
  <c r="AV26" i="29"/>
  <c r="AS27" i="29"/>
  <c r="AT27" i="29"/>
  <c r="AU27" i="29"/>
  <c r="AV27" i="29"/>
  <c r="AS28" i="29"/>
  <c r="AT28" i="29"/>
  <c r="AU28" i="29"/>
  <c r="AV28" i="29"/>
  <c r="AS29" i="29"/>
  <c r="AT29" i="29"/>
  <c r="AU29" i="29"/>
  <c r="AV29" i="29"/>
  <c r="AS30" i="29"/>
  <c r="AT30" i="29"/>
  <c r="AU30" i="29"/>
  <c r="AV30" i="29"/>
  <c r="AS31" i="29"/>
  <c r="AT31" i="29"/>
  <c r="AU31" i="29"/>
  <c r="AV31" i="29"/>
  <c r="AS32" i="29"/>
  <c r="AT32" i="29"/>
  <c r="AU32" i="29"/>
  <c r="AV32" i="29"/>
  <c r="AS33" i="29"/>
  <c r="AT33" i="29"/>
  <c r="AU33" i="29"/>
  <c r="AV33" i="29"/>
  <c r="AS34" i="29"/>
  <c r="AT34" i="29"/>
  <c r="AU34" i="29"/>
  <c r="AV34" i="29"/>
  <c r="AS37" i="29"/>
  <c r="AT37" i="29"/>
  <c r="AU37" i="29"/>
  <c r="AV37" i="29"/>
  <c r="AS39" i="29"/>
  <c r="AT39" i="29"/>
  <c r="AU39" i="29"/>
  <c r="AV39" i="29"/>
  <c r="AS36" i="29"/>
  <c r="AT36" i="29"/>
  <c r="AU36" i="29"/>
  <c r="AV36" i="29"/>
  <c r="AS38" i="29"/>
  <c r="AT38" i="29"/>
  <c r="AU38" i="29"/>
  <c r="AV38" i="29"/>
  <c r="AS35" i="29"/>
  <c r="AT35" i="29"/>
  <c r="AU35" i="29"/>
  <c r="AV35" i="29"/>
  <c r="AS47" i="29"/>
  <c r="AT47" i="29"/>
  <c r="AU47" i="29"/>
  <c r="AV47" i="29"/>
  <c r="AS48" i="29"/>
  <c r="AT48" i="29"/>
  <c r="AU48" i="29"/>
  <c r="AV48" i="29"/>
  <c r="AS49" i="29"/>
  <c r="AT49" i="29"/>
  <c r="AU49" i="29"/>
  <c r="AV49" i="29"/>
  <c r="AS50" i="29"/>
  <c r="AT50" i="29"/>
  <c r="AU50" i="29"/>
  <c r="AV50" i="29"/>
  <c r="AS53" i="29"/>
  <c r="AT53" i="29"/>
  <c r="AU53" i="29"/>
  <c r="AV53" i="29"/>
  <c r="AS52" i="29"/>
  <c r="AT52" i="29"/>
  <c r="AU52" i="29"/>
  <c r="AV52" i="29"/>
  <c r="AS51" i="29"/>
  <c r="AT51" i="29"/>
  <c r="AU51" i="29"/>
  <c r="AV51" i="29"/>
  <c r="AS54" i="29"/>
  <c r="AT54" i="29"/>
  <c r="AU54" i="29"/>
  <c r="AV54" i="29"/>
  <c r="AS55" i="29"/>
  <c r="AT55" i="29"/>
  <c r="AU55" i="29"/>
  <c r="AV55" i="29"/>
  <c r="AS56" i="29"/>
  <c r="AT56" i="29"/>
  <c r="AU56" i="29"/>
  <c r="AV56" i="29"/>
  <c r="AS57" i="29"/>
  <c r="AT57" i="29"/>
  <c r="AU57" i="29"/>
  <c r="AV57" i="29"/>
  <c r="AS58" i="29"/>
  <c r="AT58" i="29"/>
  <c r="AU58" i="29"/>
  <c r="AV58" i="29"/>
  <c r="AS59" i="29"/>
  <c r="AT59" i="29"/>
  <c r="AU59" i="29"/>
  <c r="AV59" i="29"/>
  <c r="AS60" i="29"/>
  <c r="AT60" i="29"/>
  <c r="AU60" i="29"/>
  <c r="AV60" i="29"/>
  <c r="AS61" i="29"/>
  <c r="AT61" i="29"/>
  <c r="AU61" i="29"/>
  <c r="AV61" i="29"/>
  <c r="AS62" i="29"/>
  <c r="AT62" i="29"/>
  <c r="AU62" i="29"/>
  <c r="AV62" i="29"/>
  <c r="AS63" i="29"/>
  <c r="AT63" i="29"/>
  <c r="AU63" i="29"/>
  <c r="AV63" i="29"/>
  <c r="AS64" i="29"/>
  <c r="AT64" i="29"/>
  <c r="AU64" i="29"/>
  <c r="AV64" i="29"/>
  <c r="AS65" i="29"/>
  <c r="AT65" i="29"/>
  <c r="AU65" i="29"/>
  <c r="AV65" i="29"/>
  <c r="AS66" i="29"/>
  <c r="AT66" i="29"/>
  <c r="AU66" i="29"/>
  <c r="AV66" i="29"/>
  <c r="AS67" i="29"/>
  <c r="AT67" i="29"/>
  <c r="AU67" i="29"/>
  <c r="AV67" i="29"/>
  <c r="AS68" i="29"/>
  <c r="AT68" i="29"/>
  <c r="AU68" i="29"/>
  <c r="AV68" i="29"/>
  <c r="AS69" i="29"/>
  <c r="AT69" i="29"/>
  <c r="AU69" i="29"/>
  <c r="AV69" i="29"/>
  <c r="AS70" i="29"/>
  <c r="AT70" i="29"/>
  <c r="AU70" i="29"/>
  <c r="AV70" i="29"/>
  <c r="AS71" i="29"/>
  <c r="AT71" i="29"/>
  <c r="AU71" i="29"/>
  <c r="AV71" i="29"/>
  <c r="AS72" i="29"/>
  <c r="AT72" i="29"/>
  <c r="AU72" i="29"/>
  <c r="AV72" i="29"/>
  <c r="AS79" i="29"/>
  <c r="AT79" i="29"/>
  <c r="AU79" i="29"/>
  <c r="AV79" i="29"/>
  <c r="AS77" i="29"/>
  <c r="AT77" i="29"/>
  <c r="AU77" i="29"/>
  <c r="AV77" i="29"/>
  <c r="AS75" i="29"/>
  <c r="AT75" i="29"/>
  <c r="AU75" i="29"/>
  <c r="AV75" i="29"/>
  <c r="AS76" i="29"/>
  <c r="AT76" i="29"/>
  <c r="AU76" i="29"/>
  <c r="AV76" i="29"/>
  <c r="AS78" i="29"/>
  <c r="AT78" i="29"/>
  <c r="AU78" i="29"/>
  <c r="AV78" i="29"/>
  <c r="AS73" i="29"/>
  <c r="AT73" i="29"/>
  <c r="AU73" i="29"/>
  <c r="AV73" i="29"/>
  <c r="AS74" i="29"/>
  <c r="AT74" i="29"/>
  <c r="AU74" i="29"/>
  <c r="AV74" i="29"/>
  <c r="AS26" i="28"/>
  <c r="AT26" i="28"/>
  <c r="AU26" i="28"/>
  <c r="AV26" i="28"/>
  <c r="AW26" i="28"/>
  <c r="AS28" i="28"/>
  <c r="AT28" i="28"/>
  <c r="AW28" i="28" s="1"/>
  <c r="AU28" i="28"/>
  <c r="AV28" i="28"/>
  <c r="AS24" i="28"/>
  <c r="AT24" i="28"/>
  <c r="AU24" i="28"/>
  <c r="AV24" i="28"/>
  <c r="AS27" i="28"/>
  <c r="AT27" i="28"/>
  <c r="AU27" i="28"/>
  <c r="AV27" i="28"/>
  <c r="AX27" i="28" s="1"/>
  <c r="AS29" i="28"/>
  <c r="AT29" i="28"/>
  <c r="AW29" i="28" s="1"/>
  <c r="AU29" i="28"/>
  <c r="AV29" i="28"/>
  <c r="AV25" i="28"/>
  <c r="AU25" i="28"/>
  <c r="AX25" i="28" s="1"/>
  <c r="AT25" i="28"/>
  <c r="AS25" i="28"/>
  <c r="AS12" i="28"/>
  <c r="AT12" i="28"/>
  <c r="AW12" i="28" s="1"/>
  <c r="AU12" i="28"/>
  <c r="AV12" i="28"/>
  <c r="AS15" i="28"/>
  <c r="AT15" i="28"/>
  <c r="AU15" i="28"/>
  <c r="AV15" i="28"/>
  <c r="AS14" i="28"/>
  <c r="AT14" i="28"/>
  <c r="AU14" i="28"/>
  <c r="AV14" i="28"/>
  <c r="AS13" i="28"/>
  <c r="AT13" i="28"/>
  <c r="AU13" i="28"/>
  <c r="AV13" i="28"/>
  <c r="AS16" i="28"/>
  <c r="AT16" i="28"/>
  <c r="AW16" i="28" s="1"/>
  <c r="AU16" i="28"/>
  <c r="AV16" i="28"/>
  <c r="AS41" i="8"/>
  <c r="AT41" i="8"/>
  <c r="AU41" i="8"/>
  <c r="AV41" i="8"/>
  <c r="AX41" i="8" s="1"/>
  <c r="AS44" i="8"/>
  <c r="AT44" i="8"/>
  <c r="AU44" i="8"/>
  <c r="AV44" i="8"/>
  <c r="AS30" i="8"/>
  <c r="AT30" i="8"/>
  <c r="AU30" i="8"/>
  <c r="AV30" i="8"/>
  <c r="AS42" i="8"/>
  <c r="AT42" i="8"/>
  <c r="AU42" i="8"/>
  <c r="AV42" i="8"/>
  <c r="AS47" i="8"/>
  <c r="AT47" i="8"/>
  <c r="AU47" i="8"/>
  <c r="AV47" i="8"/>
  <c r="AS32" i="8"/>
  <c r="AT32" i="8"/>
  <c r="AU32" i="8"/>
  <c r="AV32" i="8"/>
  <c r="AS29" i="8"/>
  <c r="AT29" i="8"/>
  <c r="AU29" i="8"/>
  <c r="AV29" i="8"/>
  <c r="AS34" i="8"/>
  <c r="AT34" i="8"/>
  <c r="AU34" i="8"/>
  <c r="AV34" i="8"/>
  <c r="AS37" i="8"/>
  <c r="AT37" i="8"/>
  <c r="AU37" i="8"/>
  <c r="AV37" i="8"/>
  <c r="AS38" i="8"/>
  <c r="AT38" i="8"/>
  <c r="AU38" i="8"/>
  <c r="AV38" i="8"/>
  <c r="AS35" i="8"/>
  <c r="AT35" i="8"/>
  <c r="AU35" i="8"/>
  <c r="AV35" i="8"/>
  <c r="AS40" i="8"/>
  <c r="AT40" i="8"/>
  <c r="AU40" i="8"/>
  <c r="AV40" i="8"/>
  <c r="AS46" i="8"/>
  <c r="AT46" i="8"/>
  <c r="AU46" i="8"/>
  <c r="AV46" i="8"/>
  <c r="AS31" i="8"/>
  <c r="AT31" i="8"/>
  <c r="AU31" i="8"/>
  <c r="AV31" i="8"/>
  <c r="AS45" i="8"/>
  <c r="AT45" i="8"/>
  <c r="AU45" i="8"/>
  <c r="AV45" i="8"/>
  <c r="AS43" i="8"/>
  <c r="AT43" i="8"/>
  <c r="AU43" i="8"/>
  <c r="AV43" i="8"/>
  <c r="AS39" i="8"/>
  <c r="AT39" i="8"/>
  <c r="AU39" i="8"/>
  <c r="AV39" i="8"/>
  <c r="AS33" i="8"/>
  <c r="AT33" i="8"/>
  <c r="AU33" i="8"/>
  <c r="AV33" i="8"/>
  <c r="AS36" i="8"/>
  <c r="AT36" i="8"/>
  <c r="AU36" i="8"/>
  <c r="AV36" i="8"/>
  <c r="AV11" i="28"/>
  <c r="AU11" i="28"/>
  <c r="AX11" i="28" s="1"/>
  <c r="AT11" i="28"/>
  <c r="AS11" i="28"/>
  <c r="AW11" i="28" s="1"/>
  <c r="AV25" i="27"/>
  <c r="AU25" i="27"/>
  <c r="AT25" i="27"/>
  <c r="AV16" i="27"/>
  <c r="AU16" i="27"/>
  <c r="AV15" i="27"/>
  <c r="AU15" i="27"/>
  <c r="AV12" i="27"/>
  <c r="AU12" i="27"/>
  <c r="AV13" i="27"/>
  <c r="AU13" i="27"/>
  <c r="AV14" i="27"/>
  <c r="AU14" i="27"/>
  <c r="AV11" i="27"/>
  <c r="AU11" i="27"/>
  <c r="AT11" i="27"/>
  <c r="AV32" i="26"/>
  <c r="AU32" i="26"/>
  <c r="AT32" i="26"/>
  <c r="AV28" i="26"/>
  <c r="AU28" i="26"/>
  <c r="AV31" i="26"/>
  <c r="AU31" i="26"/>
  <c r="AV22" i="26"/>
  <c r="AU22" i="26"/>
  <c r="AV29" i="26"/>
  <c r="AU29" i="26"/>
  <c r="AV24" i="26"/>
  <c r="AU24" i="26"/>
  <c r="AV30" i="26"/>
  <c r="AU30" i="26"/>
  <c r="AV27" i="26"/>
  <c r="AU27" i="26"/>
  <c r="AW27" i="26"/>
  <c r="AV11" i="26"/>
  <c r="AU11" i="26"/>
  <c r="AT11" i="26"/>
  <c r="AV22" i="25"/>
  <c r="AU22" i="25"/>
  <c r="AT22" i="25"/>
  <c r="AV12" i="25"/>
  <c r="AU12" i="25"/>
  <c r="AT12" i="25"/>
  <c r="AV23" i="24"/>
  <c r="AU23" i="24"/>
  <c r="AX23" i="24" s="1"/>
  <c r="AT23" i="24"/>
  <c r="AS23" i="24"/>
  <c r="AV22" i="24"/>
  <c r="AU22" i="24"/>
  <c r="AX22" i="24" s="1"/>
  <c r="AT22" i="24"/>
  <c r="AS22" i="24"/>
  <c r="AV21" i="24"/>
  <c r="AU21" i="24"/>
  <c r="AT21" i="24"/>
  <c r="AV10" i="24"/>
  <c r="AU10" i="24"/>
  <c r="AX10" i="24" s="1"/>
  <c r="AT10" i="24"/>
  <c r="AS10" i="24"/>
  <c r="AX12" i="24" l="1"/>
  <c r="AX26" i="26"/>
  <c r="AX33" i="26"/>
  <c r="AW25" i="26"/>
  <c r="AW23" i="26"/>
  <c r="AX61" i="29"/>
  <c r="AW56" i="29"/>
  <c r="AW54" i="29"/>
  <c r="AW52" i="29"/>
  <c r="AW48" i="29"/>
  <c r="AX28" i="33"/>
  <c r="AX27" i="33"/>
  <c r="AW27" i="33"/>
  <c r="AW28" i="33"/>
  <c r="AX26" i="33"/>
  <c r="AW23" i="33"/>
  <c r="AX23" i="33"/>
  <c r="AW25" i="33"/>
  <c r="AX25" i="33"/>
  <c r="AX24" i="33"/>
  <c r="AW24" i="33"/>
  <c r="AW26" i="33"/>
  <c r="AX29" i="27"/>
  <c r="AW26" i="27"/>
  <c r="AW24" i="27"/>
  <c r="AX14" i="27"/>
  <c r="AX12" i="27"/>
  <c r="AX16" i="27"/>
  <c r="AX27" i="27"/>
  <c r="AX26" i="27"/>
  <c r="AW11" i="27"/>
  <c r="AW14" i="27"/>
  <c r="AX24" i="27"/>
  <c r="AW27" i="27"/>
  <c r="AW13" i="27"/>
  <c r="AW12" i="27"/>
  <c r="AW15" i="27"/>
  <c r="AW16" i="27"/>
  <c r="AW25" i="27"/>
  <c r="AX11" i="33"/>
  <c r="AW11" i="33"/>
  <c r="AW12" i="33"/>
  <c r="AX13" i="33"/>
  <c r="AW13" i="33"/>
  <c r="AW14" i="33"/>
  <c r="AX13" i="24"/>
  <c r="AX11" i="24"/>
  <c r="AW11" i="24"/>
  <c r="AX21" i="24"/>
  <c r="AW29" i="25"/>
  <c r="AX28" i="25"/>
  <c r="AX23" i="25"/>
  <c r="AX27" i="25"/>
  <c r="AW26" i="25"/>
  <c r="AW24" i="25"/>
  <c r="AW11" i="25"/>
  <c r="AX11" i="25"/>
  <c r="AX13" i="25"/>
  <c r="AW13" i="25"/>
  <c r="AW14" i="25"/>
  <c r="AX14" i="25"/>
  <c r="AW12" i="25"/>
  <c r="AX12" i="25"/>
  <c r="AW22" i="25"/>
  <c r="AX22" i="25"/>
  <c r="AX59" i="29"/>
  <c r="AX53" i="29"/>
  <c r="AX47" i="29"/>
  <c r="AW7" i="29"/>
  <c r="AX11" i="27"/>
  <c r="AX13" i="27"/>
  <c r="AX15" i="27"/>
  <c r="AX25" i="27"/>
  <c r="AX24" i="25"/>
  <c r="AW27" i="25"/>
  <c r="AW23" i="25"/>
  <c r="AX26" i="25"/>
  <c r="AW25" i="25"/>
  <c r="AW28" i="25"/>
  <c r="AW10" i="24"/>
  <c r="AW21" i="24"/>
  <c r="AW22" i="24"/>
  <c r="AW23" i="24"/>
  <c r="AW32" i="26"/>
  <c r="AX23" i="26"/>
  <c r="AX31" i="26"/>
  <c r="AW33" i="26"/>
  <c r="AW28" i="26"/>
  <c r="AW31" i="26"/>
  <c r="AW26" i="26"/>
  <c r="AX25" i="26"/>
  <c r="AW29" i="26"/>
  <c r="AW24" i="26"/>
  <c r="AW30" i="26"/>
  <c r="AW22" i="26"/>
  <c r="AX34" i="29"/>
  <c r="AX10" i="26"/>
  <c r="AW10" i="26"/>
  <c r="AW12" i="26"/>
  <c r="AX12" i="26"/>
  <c r="AW15" i="26"/>
  <c r="AX13" i="26"/>
  <c r="AW13" i="26"/>
  <c r="AX14" i="26"/>
  <c r="AW14" i="26"/>
  <c r="AX15" i="26"/>
  <c r="AX30" i="26"/>
  <c r="AX11" i="26"/>
  <c r="AW11" i="26"/>
  <c r="AW29" i="29"/>
  <c r="AW27" i="29"/>
  <c r="AW21" i="29"/>
  <c r="AW18" i="29"/>
  <c r="AW19" i="29"/>
  <c r="AW11" i="29"/>
  <c r="AX32" i="29"/>
  <c r="AX26" i="29"/>
  <c r="AX24" i="29"/>
  <c r="AX17" i="29"/>
  <c r="AX15" i="29"/>
  <c r="AX13" i="29"/>
  <c r="AX10" i="29"/>
  <c r="AX9" i="29"/>
  <c r="AX38" i="29"/>
  <c r="AW65" i="29"/>
  <c r="AW59" i="29"/>
  <c r="AW53" i="29"/>
  <c r="AX55" i="29"/>
  <c r="AX54" i="29"/>
  <c r="AX51" i="29"/>
  <c r="AX24" i="26"/>
  <c r="AX22" i="26"/>
  <c r="AX27" i="26"/>
  <c r="AX29" i="26"/>
  <c r="AX28" i="26"/>
  <c r="AX32" i="26"/>
  <c r="AX79" i="29"/>
  <c r="AX71" i="29"/>
  <c r="AW76" i="29"/>
  <c r="AW77" i="29"/>
  <c r="AW68" i="29"/>
  <c r="AW66" i="29"/>
  <c r="AX58" i="29"/>
  <c r="AX57" i="29"/>
  <c r="AW55" i="29"/>
  <c r="AX50" i="29"/>
  <c r="AX49" i="29"/>
  <c r="AW47" i="29"/>
  <c r="AX74" i="29"/>
  <c r="AX65" i="29"/>
  <c r="AW63" i="29"/>
  <c r="AW58" i="29"/>
  <c r="AW50" i="29"/>
  <c r="AX63" i="29"/>
  <c r="AX56" i="29"/>
  <c r="AX52" i="29"/>
  <c r="AX48" i="29"/>
  <c r="AW34" i="29"/>
  <c r="AW32" i="29"/>
  <c r="AW26" i="29"/>
  <c r="AW24" i="29"/>
  <c r="AW74" i="29"/>
  <c r="AW79" i="29"/>
  <c r="AW71" i="29"/>
  <c r="AW60" i="29"/>
  <c r="AW57" i="29"/>
  <c r="AW51" i="29"/>
  <c r="AW49" i="29"/>
  <c r="AX30" i="29"/>
  <c r="AX22" i="29"/>
  <c r="AW10" i="29"/>
  <c r="AW9" i="29"/>
  <c r="AX78" i="29"/>
  <c r="AX69" i="29"/>
  <c r="AW36" i="29"/>
  <c r="AW37" i="29"/>
  <c r="AW78" i="29"/>
  <c r="AW75" i="29"/>
  <c r="AW72" i="29"/>
  <c r="AW70" i="29"/>
  <c r="AX67" i="29"/>
  <c r="AW61" i="29"/>
  <c r="AW35" i="29"/>
  <c r="AX39" i="29"/>
  <c r="AW30" i="29"/>
  <c r="AW28" i="29"/>
  <c r="AW25" i="29"/>
  <c r="AW23" i="29"/>
  <c r="AX20" i="29"/>
  <c r="AW12" i="29"/>
  <c r="AW8" i="29"/>
  <c r="AW73" i="29"/>
  <c r="AX75" i="29"/>
  <c r="AW69" i="29"/>
  <c r="AW67" i="29"/>
  <c r="AW64" i="29"/>
  <c r="AW62" i="29"/>
  <c r="AW38" i="29"/>
  <c r="AW33" i="29"/>
  <c r="AW31" i="29"/>
  <c r="AX28" i="29"/>
  <c r="AW22" i="29"/>
  <c r="AW16" i="29"/>
  <c r="AW14" i="29"/>
  <c r="AX12" i="29"/>
  <c r="AX73" i="29"/>
  <c r="AX77" i="29"/>
  <c r="AX70" i="29"/>
  <c r="AX66" i="29"/>
  <c r="AX62" i="29"/>
  <c r="AX35" i="29"/>
  <c r="AW39" i="29"/>
  <c r="AX37" i="29"/>
  <c r="AX31" i="29"/>
  <c r="AX27" i="29"/>
  <c r="AX23" i="29"/>
  <c r="AW20" i="29"/>
  <c r="AX18" i="29"/>
  <c r="AW15" i="29"/>
  <c r="AX14" i="29"/>
  <c r="AX11" i="29"/>
  <c r="AX7" i="29"/>
  <c r="AX76" i="29"/>
  <c r="AX72" i="29"/>
  <c r="AX68" i="29"/>
  <c r="AX64" i="29"/>
  <c r="AX60" i="29"/>
  <c r="AX36" i="29"/>
  <c r="AX33" i="29"/>
  <c r="AX29" i="29"/>
  <c r="AX25" i="29"/>
  <c r="AX21" i="29"/>
  <c r="AW17" i="29"/>
  <c r="AX16" i="29"/>
  <c r="AW13" i="29"/>
  <c r="AX19" i="29"/>
  <c r="AX8" i="29"/>
  <c r="AX28" i="28"/>
  <c r="AX24" i="28"/>
  <c r="AW24" i="28"/>
  <c r="AX26" i="28"/>
  <c r="AX15" i="28"/>
  <c r="AX13" i="28"/>
  <c r="AX14" i="28"/>
  <c r="AW13" i="28"/>
  <c r="AX29" i="28"/>
  <c r="AW25" i="28"/>
  <c r="AW27" i="28"/>
  <c r="AW14" i="28"/>
  <c r="AX12" i="28"/>
  <c r="AX16" i="28"/>
  <c r="AW15" i="28"/>
  <c r="AW32" i="8"/>
  <c r="AX47" i="8"/>
  <c r="AW47" i="8"/>
  <c r="AW42" i="8"/>
  <c r="AX31" i="8"/>
  <c r="AX16" i="8"/>
  <c r="AX33" i="8"/>
  <c r="AX43" i="8"/>
  <c r="AX32" i="8"/>
  <c r="AX42" i="8"/>
  <c r="AW30" i="8"/>
  <c r="AW41" i="8"/>
  <c r="AW33" i="8"/>
  <c r="AX40" i="8"/>
  <c r="AW43" i="8"/>
  <c r="AX44" i="8"/>
  <c r="AW44" i="8"/>
  <c r="AW45" i="8"/>
  <c r="AX39" i="8"/>
  <c r="AW39" i="8"/>
  <c r="AW36" i="8"/>
  <c r="AX38" i="8"/>
  <c r="AX37" i="8"/>
  <c r="AX34" i="8"/>
  <c r="AW12" i="8"/>
  <c r="AW14" i="8"/>
  <c r="AW40" i="8"/>
  <c r="AW35" i="8"/>
  <c r="AW38" i="8"/>
  <c r="AW37" i="8"/>
  <c r="AW34" i="8"/>
  <c r="AW29" i="8"/>
  <c r="AX30" i="8"/>
  <c r="AX13" i="8"/>
  <c r="AW13" i="8"/>
  <c r="AX14" i="8"/>
  <c r="AX12" i="8"/>
  <c r="AX46" i="8"/>
  <c r="AX45" i="8"/>
  <c r="AX29" i="8"/>
  <c r="AX36" i="8"/>
  <c r="AW31" i="8"/>
  <c r="AW46" i="8"/>
  <c r="AX35" i="8"/>
  <c r="AW15" i="8"/>
  <c r="AX15" i="8"/>
  <c r="AW16" i="8"/>
  <c r="AX11" i="8"/>
  <c r="AW11" i="8"/>
  <c r="AT24" i="12"/>
  <c r="AS24" i="12"/>
  <c r="AV24" i="12" s="1"/>
  <c r="AR24" i="12"/>
  <c r="AQ24" i="12"/>
  <c r="AT23" i="12"/>
  <c r="AS23" i="12"/>
  <c r="AV23" i="12" s="1"/>
  <c r="AR23" i="12"/>
  <c r="AQ23" i="12"/>
  <c r="AT22" i="12"/>
  <c r="AS22" i="12"/>
  <c r="AV22" i="12" s="1"/>
  <c r="AR22" i="12"/>
  <c r="AQ22" i="12"/>
  <c r="AT21" i="12"/>
  <c r="AS21" i="12"/>
  <c r="AV21" i="12" s="1"/>
  <c r="AR21" i="12"/>
  <c r="AQ21" i="12"/>
  <c r="AT20" i="12"/>
  <c r="AS20" i="12"/>
  <c r="AV20" i="12" s="1"/>
  <c r="AR20" i="12"/>
  <c r="AQ20" i="12"/>
  <c r="AT14" i="12"/>
  <c r="AS14" i="12"/>
  <c r="AV14" i="12" s="1"/>
  <c r="AR14" i="12"/>
  <c r="AQ14" i="12"/>
  <c r="AT13" i="12"/>
  <c r="AS13" i="12"/>
  <c r="AV13" i="12" s="1"/>
  <c r="AR13" i="12"/>
  <c r="AQ13" i="12"/>
  <c r="AT12" i="12"/>
  <c r="AS12" i="12"/>
  <c r="AV12" i="12" s="1"/>
  <c r="AR12" i="12"/>
  <c r="AQ12" i="12"/>
  <c r="AT11" i="12"/>
  <c r="AS11" i="12"/>
  <c r="AV11" i="12" s="1"/>
  <c r="AR11" i="12"/>
  <c r="AQ11" i="12"/>
  <c r="AT10" i="12"/>
  <c r="AS10" i="12"/>
  <c r="AV10" i="12" s="1"/>
  <c r="AR10" i="12"/>
  <c r="AQ10" i="12"/>
  <c r="AU10" i="12" l="1"/>
  <c r="AU11" i="12"/>
  <c r="AU12" i="12"/>
  <c r="AU13" i="12"/>
  <c r="AU14" i="12"/>
  <c r="AU20" i="12"/>
  <c r="AU21" i="12"/>
  <c r="AU22" i="12"/>
  <c r="AU23" i="12"/>
  <c r="AU24" i="12"/>
</calcChain>
</file>

<file path=xl/sharedStrings.xml><?xml version="1.0" encoding="utf-8"?>
<sst xmlns="http://schemas.openxmlformats.org/spreadsheetml/2006/main" count="2467" uniqueCount="361">
  <si>
    <t>#</t>
  </si>
  <si>
    <t>Dalībnieks</t>
  </si>
  <si>
    <t>Valsts</t>
  </si>
  <si>
    <t>Pils.</t>
  </si>
  <si>
    <t>Klubs</t>
  </si>
  <si>
    <t>Gads</t>
  </si>
  <si>
    <t>Grupa</t>
  </si>
  <si>
    <t>Sets</t>
  </si>
  <si>
    <t>Anastasija Bosiha</t>
  </si>
  <si>
    <t>LVA</t>
  </si>
  <si>
    <t>Riga</t>
  </si>
  <si>
    <t>Traverss</t>
  </si>
  <si>
    <t>A</t>
  </si>
  <si>
    <t>Anna Lanka</t>
  </si>
  <si>
    <t>Rīga</t>
  </si>
  <si>
    <t>BJC Daugmale</t>
  </si>
  <si>
    <t>Artūrs Dombrovskis</t>
  </si>
  <si>
    <t>Petzl Latvia</t>
  </si>
  <si>
    <t>Baiba Cine</t>
  </si>
  <si>
    <t>Beāte Lejiete</t>
  </si>
  <si>
    <t>Dainis Ancāns</t>
  </si>
  <si>
    <t>Edgars Čibulis</t>
  </si>
  <si>
    <t>Georgijs Samoilenko</t>
  </si>
  <si>
    <t>Skala</t>
  </si>
  <si>
    <t>Inta Ivanova</t>
  </si>
  <si>
    <t>Juris Zīģelis</t>
  </si>
  <si>
    <t>Lūzumpunkts</t>
  </si>
  <si>
    <t>Kaspars Vilks</t>
  </si>
  <si>
    <t>Katrīna Cirvele</t>
  </si>
  <si>
    <t>FBC DINGO</t>
  </si>
  <si>
    <t>Oksana Zagoruiko</t>
  </si>
  <si>
    <t>Olga Buliceva</t>
  </si>
  <si>
    <t>Santa Vilka</t>
  </si>
  <si>
    <t>Viesturs Luka-Indāns</t>
  </si>
  <si>
    <t>Vjačeslavs Ļevenkovs</t>
  </si>
  <si>
    <t>Aleksandr Prohorov</t>
  </si>
  <si>
    <t>EST</t>
  </si>
  <si>
    <t>Tallinn</t>
  </si>
  <si>
    <t>Pontsikud</t>
  </si>
  <si>
    <t>Aleksandrs Beļajevs</t>
  </si>
  <si>
    <t>Arta Matelsone</t>
  </si>
  <si>
    <t>RPPĢ</t>
  </si>
  <si>
    <t>Arturs Drozdovs</t>
  </si>
  <si>
    <t>Genrihs Saruhanovs</t>
  </si>
  <si>
    <t>Klāvs Ģērmanis</t>
  </si>
  <si>
    <t>Jelgava</t>
  </si>
  <si>
    <t>FBC Dingo</t>
  </si>
  <si>
    <t>Maksis Celitāns</t>
  </si>
  <si>
    <t>Marija Morozova</t>
  </si>
  <si>
    <t>Marina Zitkevica</t>
  </si>
  <si>
    <t>traverss</t>
  </si>
  <si>
    <t>Olga Paškova</t>
  </si>
  <si>
    <t>Pēteris Meirāns</t>
  </si>
  <si>
    <t>Rolands Laganovskis</t>
  </si>
  <si>
    <t>KSC</t>
  </si>
  <si>
    <t>Vladimirs Stepanovs</t>
  </si>
  <si>
    <t>Aleksandrs Grimalovskis</t>
  </si>
  <si>
    <t>Andrejs Derevjanko</t>
  </si>
  <si>
    <t>riga</t>
  </si>
  <si>
    <t>skala</t>
  </si>
  <si>
    <t>Dzintars Irbe</t>
  </si>
  <si>
    <t>Saldus</t>
  </si>
  <si>
    <t>Novadnieki</t>
  </si>
  <si>
    <t>Ilze Vaivode</t>
  </si>
  <si>
    <t>Jānis Andersons</t>
  </si>
  <si>
    <t>Jānis Mūrnieks</t>
  </si>
  <si>
    <t>Jurijs Volodjko</t>
  </si>
  <si>
    <t>Marjana Ivanova-Jevsejeva</t>
  </si>
  <si>
    <t>Mārupe</t>
  </si>
  <si>
    <t>Matīss Gidrēvičs</t>
  </si>
  <si>
    <t>Oskars Fiļipovs</t>
  </si>
  <si>
    <t>Santa Šarķe</t>
  </si>
  <si>
    <t>Svetlana Visočina</t>
  </si>
  <si>
    <t>ind.</t>
  </si>
  <si>
    <t>Gunda Čiževska</t>
  </si>
  <si>
    <t>Aleksandrs Koļasa</t>
  </si>
  <si>
    <t>RSP</t>
  </si>
  <si>
    <t>E</t>
  </si>
  <si>
    <t>D</t>
  </si>
  <si>
    <t>Alens Višņakovs</t>
  </si>
  <si>
    <t>Alise Drozdova</t>
  </si>
  <si>
    <t>C</t>
  </si>
  <si>
    <t>Amanda Tūce</t>
  </si>
  <si>
    <t>Amēlija Patmalniece</t>
  </si>
  <si>
    <t>Artūrs Kozels</t>
  </si>
  <si>
    <t>Darja Drozdova</t>
  </si>
  <si>
    <t>Dāvids Zakrevskis</t>
  </si>
  <si>
    <t>Diāna Lotiņa</t>
  </si>
  <si>
    <t>B</t>
  </si>
  <si>
    <t>Edgars Feldmanis</t>
  </si>
  <si>
    <t>Edvards Gruzītis</t>
  </si>
  <si>
    <t>Elza Baraka</t>
  </si>
  <si>
    <t>Evija Misa</t>
  </si>
  <si>
    <t>Gustavs Gidrēvičs</t>
  </si>
  <si>
    <t>Gustavs Heincis</t>
  </si>
  <si>
    <t>Helēna Šaule</t>
  </si>
  <si>
    <t>Jūlija Popova</t>
  </si>
  <si>
    <t>Jūlija Siliņa</t>
  </si>
  <si>
    <t>Katrīna Mihailova</t>
  </si>
  <si>
    <t>Krista Lejiete</t>
  </si>
  <si>
    <t>Kristaps Misa</t>
  </si>
  <si>
    <t>Kristīne Rjabova</t>
  </si>
  <si>
    <t>Ksenija Dobrzinska</t>
  </si>
  <si>
    <t>Laura Skrūskopa</t>
  </si>
  <si>
    <t>Līna Kārkliņa</t>
  </si>
  <si>
    <t>Madara Krūmiņa</t>
  </si>
  <si>
    <t>Mārtiņš Aržanovskis</t>
  </si>
  <si>
    <t>Nauris Maslauskis</t>
  </si>
  <si>
    <t>Rinalds Kipāns</t>
  </si>
  <si>
    <t>Signija Joce</t>
  </si>
  <si>
    <t>Simona Pūpola</t>
  </si>
  <si>
    <t>Žans Barinovs</t>
  </si>
  <si>
    <t>2017. gada 25. februārī</t>
  </si>
  <si>
    <t>Latvijas kauss bolderingā pieaugušajiem 1. posms</t>
  </si>
  <si>
    <t>Dzimums</t>
  </si>
  <si>
    <t>F</t>
  </si>
  <si>
    <t>M</t>
  </si>
  <si>
    <t>A grupa sievietes</t>
  </si>
  <si>
    <t>A grupa vīrieši</t>
  </si>
  <si>
    <t>Dalībnieka paraksts</t>
  </si>
  <si>
    <t>T</t>
  </si>
  <si>
    <t>Kopā topi</t>
  </si>
  <si>
    <t>Kopā bonusi</t>
  </si>
  <si>
    <t>Kopā topu mēģinā-jumu skaits</t>
  </si>
  <si>
    <t>Kopā bonusu mēģinā-juma skaits</t>
  </si>
  <si>
    <t>Kopā Topi skaits/mēģinā-jumi</t>
  </si>
  <si>
    <t>Kopā bonusu skaits/mēģinā-jumi</t>
  </si>
  <si>
    <t>Latvijas kauss bolderingā jauniešiem 1. posms</t>
  </si>
  <si>
    <t>2017. gada 26. februārī</t>
  </si>
  <si>
    <t>E grupa meitenes</t>
  </si>
  <si>
    <t>E grupas zēni</t>
  </si>
  <si>
    <t>Paraksts</t>
  </si>
  <si>
    <t>Kopā bonusu mēģinā-jumi</t>
  </si>
  <si>
    <t>Kopā topu mēģinā-jumi</t>
  </si>
  <si>
    <t>D grupa meitenes</t>
  </si>
  <si>
    <t>C grupa meitenes</t>
  </si>
  <si>
    <t>C grupa zēni</t>
  </si>
  <si>
    <t>B grupa jaunieši</t>
  </si>
  <si>
    <t>B grupa jaunietes</t>
  </si>
  <si>
    <t>A grupas sievietes</t>
  </si>
  <si>
    <t>A grupas vīrieši</t>
  </si>
  <si>
    <t>Dalībnieki</t>
  </si>
  <si>
    <t>Vieta</t>
  </si>
  <si>
    <t>Sandis Skuja</t>
  </si>
  <si>
    <t>Eduards Hrustaļovs</t>
  </si>
  <si>
    <t>D grupas zēni</t>
  </si>
  <si>
    <t>dzimšanas gads</t>
  </si>
  <si>
    <t>2018. gada 11. februārī</t>
  </si>
  <si>
    <t>2017. gada 11. februārī</t>
  </si>
  <si>
    <t>Uzvārds</t>
  </si>
  <si>
    <t>Dzimšanas gads</t>
  </si>
  <si>
    <t>Virvis</t>
  </si>
  <si>
    <t>Latvijas Kauss boulderingā 2018 1.posms</t>
  </si>
  <si>
    <t>Grupa ________________</t>
  </si>
  <si>
    <t>Vārds, Uzvārds ____________________________</t>
  </si>
  <si>
    <t>Jekaterina Koževņikova</t>
  </si>
  <si>
    <t>Olga Drozdova</t>
  </si>
  <si>
    <t>Oskars Boriss Stankevičs</t>
  </si>
  <si>
    <t>Artjoms Stepanovs</t>
  </si>
  <si>
    <t>Alīna Meranoviča</t>
  </si>
  <si>
    <t>Martā Dārta Repule</t>
  </si>
  <si>
    <t>Elza Elena Lavčinovska</t>
  </si>
  <si>
    <t>PES</t>
  </si>
  <si>
    <t>Rolands Vidauskis</t>
  </si>
  <si>
    <t>BJC "Daugmale"</t>
  </si>
  <si>
    <t>Viesturs Luka Indāns</t>
  </si>
  <si>
    <t>Daugmale</t>
  </si>
  <si>
    <t>Kristaps Brūns</t>
  </si>
  <si>
    <t>BJC ,,Daugmale"</t>
  </si>
  <si>
    <t>SKALA/Traverss</t>
  </si>
  <si>
    <t>Anda Laicāne</t>
  </si>
  <si>
    <t>Romans Lilajevs Lilajevs</t>
  </si>
  <si>
    <t>Izolde Ivanova</t>
  </si>
  <si>
    <t>Filips Patmalnieks</t>
  </si>
  <si>
    <t>Kristaps Garkevičs</t>
  </si>
  <si>
    <t>Romans Pjahns</t>
  </si>
  <si>
    <t>Ella Ķeniņa</t>
  </si>
  <si>
    <t>Laura Heice</t>
  </si>
  <si>
    <t>Justīne Ieviņa Sutugova</t>
  </si>
  <si>
    <t>Alise Žvīgule</t>
  </si>
  <si>
    <t>Tomass Dilāns</t>
  </si>
  <si>
    <t>Mikuss Dilāns</t>
  </si>
  <si>
    <t>Tīna Marta Mikulāne</t>
  </si>
  <si>
    <t>Olesja Bacurina</t>
  </si>
  <si>
    <t>Kārlis Fricis Mikulāns</t>
  </si>
  <si>
    <t>Anna Krasanova</t>
  </si>
  <si>
    <t>Mikus Stašs</t>
  </si>
  <si>
    <t>Mārtiņš Bilzēns</t>
  </si>
  <si>
    <t>Miks Roberts Gulbis</t>
  </si>
  <si>
    <t>Anna Jadčēnko</t>
  </si>
  <si>
    <t>Taisija Šapurova</t>
  </si>
  <si>
    <t>Timurs Galejevs</t>
  </si>
  <si>
    <t>individuāli</t>
  </si>
  <si>
    <t>Līza Paničuka</t>
  </si>
  <si>
    <t>Jānis Auzāns</t>
  </si>
  <si>
    <t>Mariss Bērziņš</t>
  </si>
  <si>
    <t>Artems Andrejev</t>
  </si>
  <si>
    <t>Vladimir Serjogins</t>
  </si>
  <si>
    <t>Dmytro Gavrilenko</t>
  </si>
  <si>
    <t>Rene Rau</t>
  </si>
  <si>
    <t>Aleksandr Usilonok</t>
  </si>
  <si>
    <t>Alīna Suhoverhova</t>
  </si>
  <si>
    <t>Laimīte</t>
  </si>
  <si>
    <t>Artūrs Dedumietis</t>
  </si>
  <si>
    <t>Rihards Dedumietis</t>
  </si>
  <si>
    <t>Matīss Lakovics</t>
  </si>
  <si>
    <t>Danila Yamchuk</t>
  </si>
  <si>
    <t>Antons Dolgopolovs</t>
  </si>
  <si>
    <t>Vineta Kleinberga</t>
  </si>
  <si>
    <t>Viktorija Korņejeva</t>
  </si>
  <si>
    <t>Andrejs Derevjankjo</t>
  </si>
  <si>
    <t>ind</t>
  </si>
  <si>
    <t>Eriks Usanovs</t>
  </si>
  <si>
    <t>Nikita Molev</t>
  </si>
  <si>
    <t>K.Vilks</t>
  </si>
  <si>
    <t>Latvijas Kauss bolderingā jauniešiem 1. posms</t>
  </si>
  <si>
    <t>Laura Heinca</t>
  </si>
  <si>
    <t>Katrīna Lakovica</t>
  </si>
  <si>
    <t>Jana Litvinova</t>
  </si>
  <si>
    <t xml:space="preserve"> </t>
  </si>
  <si>
    <t>Topi</t>
  </si>
  <si>
    <t>Bonusi</t>
  </si>
  <si>
    <t>Vārds Uzvārds</t>
  </si>
  <si>
    <t xml:space="preserve">Starta kārtība </t>
  </si>
  <si>
    <t>Fināls E grupai</t>
  </si>
  <si>
    <t>E grupas meitenes</t>
  </si>
  <si>
    <t>Fināls</t>
  </si>
  <si>
    <t>Superfināls D grupa meitenēm par 2.-3. vietai</t>
  </si>
  <si>
    <t>Galvenais tiesnesis</t>
  </si>
  <si>
    <t>Kopā zonas</t>
  </si>
  <si>
    <t>Kopā zonas mēģinā-jumi</t>
  </si>
  <si>
    <t>2019. gada 12. oktobrī</t>
  </si>
  <si>
    <t>2019. gada 13. oktobrī</t>
  </si>
  <si>
    <t>Z</t>
  </si>
  <si>
    <t xml:space="preserve"> Katrīna Cirvele</t>
  </si>
  <si>
    <t xml:space="preserve">Jūlija Popova </t>
  </si>
  <si>
    <t>BJC "RSP"</t>
  </si>
  <si>
    <t>Ruta Mālniece</t>
  </si>
  <si>
    <t>Falkors</t>
  </si>
  <si>
    <t>Kopā topu /zonu skaits</t>
  </si>
  <si>
    <t xml:space="preserve">Aleksandrs Ballods </t>
  </si>
  <si>
    <t xml:space="preserve">Evija Lutāna </t>
  </si>
  <si>
    <t>Madra Krūmiņa</t>
  </si>
  <si>
    <t>Kopā zona mēģinā-jumi</t>
  </si>
  <si>
    <t>Kopā zona</t>
  </si>
  <si>
    <t>Kopā topi mēģinā-jumi</t>
  </si>
  <si>
    <t>Kvalifikācija</t>
  </si>
  <si>
    <t>A grupa sievietes kvalifikācija</t>
  </si>
  <si>
    <t>Kopā mēģinājumi topi/zonas</t>
  </si>
  <si>
    <t>B grupas jaunieši</t>
  </si>
  <si>
    <t>B grupas jaunietes</t>
  </si>
  <si>
    <t>C grupas jaunieši</t>
  </si>
  <si>
    <t>C grupas jaunietes</t>
  </si>
  <si>
    <t xml:space="preserve"> Romāns Pjahns</t>
  </si>
  <si>
    <t>  Kristaps Brūns</t>
  </si>
  <si>
    <t>Dzintars Irbe </t>
  </si>
  <si>
    <t>Atis Šteinbergs</t>
  </si>
  <si>
    <t>Deins Slišāns</t>
  </si>
  <si>
    <t xml:space="preserve">Dmitrijs Sevankajevs </t>
  </si>
  <si>
    <t>Greorgijs Samoilenko</t>
  </si>
  <si>
    <t xml:space="preserve">Pavels Tulovskis </t>
  </si>
  <si>
    <t>Valdis Ālmanis</t>
  </si>
  <si>
    <t>Andis Saulītis</t>
  </si>
  <si>
    <t>Romans Liļļaevs</t>
  </si>
  <si>
    <t>Rīgas atklātās sacencības boulderingā</t>
  </si>
  <si>
    <t>Rīgas atklātās sacensības boulderingā</t>
  </si>
  <si>
    <t>A grupa sievietes Fināls</t>
  </si>
  <si>
    <t>Rīgas atklatās sacensības boulderingā</t>
  </si>
  <si>
    <t xml:space="preserve">Darja Drozdova </t>
  </si>
  <si>
    <t xml:space="preserve">Zlata Demina </t>
  </si>
  <si>
    <t>Veronika Granta</t>
  </si>
  <si>
    <t>Rozālija Zlotnikova</t>
  </si>
  <si>
    <t>BJC “ Laimīte”</t>
  </si>
  <si>
    <t xml:space="preserve">Polina Kendenkova </t>
  </si>
  <si>
    <t>BJC “RSP”, BJC “Laimīte</t>
  </si>
  <si>
    <t>Darja  Rogoļeva</t>
  </si>
  <si>
    <t>Tīna Marta  Mikulāne</t>
  </si>
  <si>
    <t>Oļesja Bačurina</t>
  </si>
  <si>
    <t>Katrīna Anna Auziņa</t>
  </si>
  <si>
    <t>Monika Marta Neimane</t>
  </si>
  <si>
    <t>Alise Maija Kupče</t>
  </si>
  <si>
    <t>Tatjana Matvejeva</t>
  </si>
  <si>
    <t>Olga  Fomiceva</t>
  </si>
  <si>
    <t>Taimi Fomiceva</t>
  </si>
  <si>
    <t>Keita  Slava</t>
  </si>
  <si>
    <t>Anete  Kūlupa</t>
  </si>
  <si>
    <t xml:space="preserve"> Zane Amēlija Sīpola</t>
  </si>
  <si>
    <t>Elza Klīdzēja</t>
  </si>
  <si>
    <t>Undīne Berga</t>
  </si>
  <si>
    <t xml:space="preserve"> Sofija Sauja</t>
  </si>
  <si>
    <t xml:space="preserve"> Justīne Ieviņa Sutugova</t>
  </si>
  <si>
    <t xml:space="preserve">FBC DINGO </t>
  </si>
  <si>
    <t xml:space="preserve">Aleksandra Loskotova </t>
  </si>
  <si>
    <t>Virsotne</t>
  </si>
  <si>
    <t xml:space="preserve">Aleksandra Mortona </t>
  </si>
  <si>
    <t>Katrīna Rudzīte</t>
  </si>
  <si>
    <t>Bruno Ņikita Stankevičs</t>
  </si>
  <si>
    <t>Kirills Aleksejčiks</t>
  </si>
  <si>
    <t>Renārs Lēmanis</t>
  </si>
  <si>
    <t>Krišjānis Kantruks</t>
  </si>
  <si>
    <t>Nikita Vasiljevs</t>
  </si>
  <si>
    <t xml:space="preserve">Jurijs Pritkovs </t>
  </si>
  <si>
    <t>Lauris  Lisovskis</t>
  </si>
  <si>
    <t>Ēriks  Ivanovs</t>
  </si>
  <si>
    <t>Valters  Lapickis</t>
  </si>
  <si>
    <t>Ņikita Rudaks</t>
  </si>
  <si>
    <t>Mikus Dilāns</t>
  </si>
  <si>
    <t>Ņikita Girvics</t>
  </si>
  <si>
    <t>Markuss Toms Omuls</t>
  </si>
  <si>
    <t>Hogo Graudiņš</t>
  </si>
  <si>
    <t xml:space="preserve"> Alekss Semjonovs </t>
  </si>
  <si>
    <t>Gustavs Gidrēvičs </t>
  </si>
  <si>
    <t>Damārs Druvaskalns </t>
  </si>
  <si>
    <t>Toms Ūselis</t>
  </si>
  <si>
    <t>Georgs Mūrnieks </t>
  </si>
  <si>
    <t>Aleksandrs Mūrnieks </t>
  </si>
  <si>
    <t>Rodrigo Zombergs </t>
  </si>
  <si>
    <t>Nikolai Serjogins</t>
  </si>
  <si>
    <t xml:space="preserve">Aleksandrs Sakadiņecs </t>
  </si>
  <si>
    <t>Alans Dagojevs</t>
  </si>
  <si>
    <t>Ulrika Allere</t>
  </si>
  <si>
    <t xml:space="preserve"> Gustavs Heincis </t>
  </si>
  <si>
    <t>Valts Sīmanis</t>
  </si>
  <si>
    <t>Jelezoveta Kvetkovska</t>
  </si>
  <si>
    <t>Rebeka Kobitjeva</t>
  </si>
  <si>
    <t xml:space="preserve">Vadims Karpenkovs </t>
  </si>
  <si>
    <t>Teodors Luka-Indāns</t>
  </si>
  <si>
    <t>Sintija Karēļina</t>
  </si>
  <si>
    <t xml:space="preserve">Kate Zariņa </t>
  </si>
  <si>
    <t>BJC Laimīte</t>
  </si>
  <si>
    <t>Rihards Tjeze</t>
  </si>
  <si>
    <t>a/k</t>
  </si>
  <si>
    <t>Vadims Karpenkovs</t>
  </si>
  <si>
    <t>Emīls Kiršteins</t>
  </si>
  <si>
    <t xml:space="preserve"> Ralfs Pilains</t>
  </si>
  <si>
    <t xml:space="preserve">Kārlis Purviņš </t>
  </si>
  <si>
    <t>Mihails Bazilovs</t>
  </si>
  <si>
    <t>Vladimirs Serjogins</t>
  </si>
  <si>
    <t>Līva Dorila</t>
  </si>
  <si>
    <t>Josefs Judins</t>
  </si>
  <si>
    <t>Ritvars Tjeze</t>
  </si>
  <si>
    <t>Rolands Jankovskis</t>
  </si>
  <si>
    <t xml:space="preserve">Dāvids Zakrevskis </t>
  </si>
  <si>
    <t>Ralfs   Jansons</t>
  </si>
  <si>
    <t>Kristiāns  Klūģis</t>
  </si>
  <si>
    <t>Alīna Miranoviča</t>
  </si>
  <si>
    <t>Nils Baumanis</t>
  </si>
  <si>
    <t>Jānis Gaismiņš</t>
  </si>
  <si>
    <t>Nikita Kabicenko</t>
  </si>
  <si>
    <t>Polina Neboga</t>
  </si>
  <si>
    <t xml:space="preserve">Artjoms Andrejevs </t>
  </si>
  <si>
    <t>Aleksandrs Usilonok</t>
  </si>
  <si>
    <t>Līna Kārkliņa </t>
  </si>
  <si>
    <t>Ksenija Dobržinsk</t>
  </si>
  <si>
    <t>Beāte  Lejiete</t>
  </si>
  <si>
    <t>Elena Naula Jēruma</t>
  </si>
  <si>
    <t>Elizabete Masaļska</t>
  </si>
  <si>
    <t>D grupas meitenes</t>
  </si>
  <si>
    <t xml:space="preserve">Dmitrijs Sevaņkajevs </t>
  </si>
  <si>
    <t xml:space="preserve">Galvenais tiesnesis </t>
  </si>
  <si>
    <t>Galvenais  tiesnesis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</si>
</sst>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3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  <font>
      <b/>
      <sz val="13"/>
      <color theme="1"/>
      <name val="Times New Roman"/>
      <family val="1"/>
      <charset val="186"/>
    </font>
    <font>
      <u/>
      <sz val="11"/>
      <color theme="1"/>
      <name val="Calibri"/>
      <family val="2"/>
      <charset val="186"/>
      <scheme val="minor"/>
    </font>
    <font>
      <sz val="12"/>
      <name val="Times New Roman"/>
      <family val="1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3" fillId="0" borderId="0"/>
  </cellStyleXfs>
  <cellXfs count="28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2" borderId="1" xfId="0" applyFill="1" applyBorder="1"/>
    <xf numFmtId="0" fontId="0" fillId="2" borderId="0" xfId="0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0" xfId="0" applyFont="1" applyBorder="1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/>
    <xf numFmtId="0" fontId="4" fillId="4" borderId="1" xfId="0" applyFont="1" applyFill="1" applyBorder="1" applyAlignment="1">
      <alignment horizontal="right" vertical="center"/>
    </xf>
    <xf numFmtId="0" fontId="4" fillId="4" borderId="0" xfId="0" applyFont="1" applyFill="1"/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/>
    <xf numFmtId="0" fontId="4" fillId="5" borderId="1" xfId="0" applyFont="1" applyFill="1" applyBorder="1"/>
    <xf numFmtId="0" fontId="4" fillId="5" borderId="1" xfId="0" applyFont="1" applyFill="1" applyBorder="1" applyAlignment="1">
      <alignment horizontal="right" vertical="center"/>
    </xf>
    <xf numFmtId="0" fontId="4" fillId="5" borderId="0" xfId="0" applyFont="1" applyFill="1"/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right" vertical="center"/>
    </xf>
    <xf numFmtId="0" fontId="0" fillId="3" borderId="0" xfId="0" applyFill="1"/>
    <xf numFmtId="0" fontId="4" fillId="3" borderId="0" xfId="0" applyFont="1" applyFill="1"/>
    <xf numFmtId="0" fontId="0" fillId="4" borderId="1" xfId="0" applyFill="1" applyBorder="1"/>
    <xf numFmtId="0" fontId="0" fillId="4" borderId="0" xfId="0" applyFill="1"/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 vertical="center"/>
    </xf>
    <xf numFmtId="0" fontId="0" fillId="6" borderId="0" xfId="0" applyFill="1"/>
    <xf numFmtId="0" fontId="4" fillId="6" borderId="0" xfId="0" applyFont="1" applyFill="1"/>
    <xf numFmtId="0" fontId="4" fillId="3" borderId="1" xfId="0" applyFont="1" applyFill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right" vertical="center"/>
    </xf>
    <xf numFmtId="0" fontId="0" fillId="0" borderId="12" xfId="0" applyBorder="1"/>
    <xf numFmtId="0" fontId="0" fillId="0" borderId="10" xfId="0" applyBorder="1"/>
    <xf numFmtId="0" fontId="0" fillId="0" borderId="8" xfId="0" applyBorder="1"/>
    <xf numFmtId="0" fontId="1" fillId="0" borderId="0" xfId="0" applyFont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/>
    <xf numFmtId="0" fontId="4" fillId="3" borderId="4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7" fillId="8" borderId="1" xfId="0" applyFont="1" applyFill="1" applyBorder="1" applyAlignment="1">
      <alignment vertical="center" wrapText="1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right" vertical="center"/>
    </xf>
    <xf numFmtId="0" fontId="0" fillId="8" borderId="1" xfId="0" applyFill="1" applyBorder="1"/>
    <xf numFmtId="0" fontId="10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left" vertical="center"/>
    </xf>
    <xf numFmtId="0" fontId="12" fillId="8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8" borderId="1" xfId="1" applyFont="1" applyFill="1" applyBorder="1" applyAlignment="1">
      <alignment horizontal="left" vertical="center" wrapText="1"/>
    </xf>
    <xf numFmtId="0" fontId="12" fillId="8" borderId="1" xfId="1" applyFont="1" applyFill="1" applyBorder="1" applyAlignment="1">
      <alignment horizontal="left" vertical="center"/>
    </xf>
    <xf numFmtId="0" fontId="12" fillId="8" borderId="1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0" fillId="3" borderId="4" xfId="0" applyFill="1" applyBorder="1"/>
    <xf numFmtId="0" fontId="10" fillId="8" borderId="1" xfId="0" applyFont="1" applyFill="1" applyBorder="1" applyAlignment="1">
      <alignment horizontal="left"/>
    </xf>
    <xf numFmtId="0" fontId="10" fillId="8" borderId="1" xfId="1" applyFont="1" applyFill="1" applyBorder="1" applyAlignment="1">
      <alignment horizontal="center"/>
    </xf>
    <xf numFmtId="0" fontId="10" fillId="8" borderId="1" xfId="1" applyFont="1" applyFill="1" applyBorder="1" applyAlignment="1">
      <alignment horizontal="center" vertical="center"/>
    </xf>
    <xf numFmtId="0" fontId="10" fillId="3" borderId="1" xfId="1" applyFont="1" applyFill="1" applyBorder="1"/>
    <xf numFmtId="0" fontId="10" fillId="3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left"/>
    </xf>
    <xf numFmtId="0" fontId="10" fillId="8" borderId="1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" fillId="3" borderId="14" xfId="0" applyFont="1" applyFill="1" applyBorder="1" applyAlignment="1">
      <alignment vertical="center" wrapText="1"/>
    </xf>
    <xf numFmtId="0" fontId="10" fillId="3" borderId="15" xfId="0" applyFont="1" applyFill="1" applyBorder="1" applyAlignment="1">
      <alignment horizontal="left" vertical="center" wrapText="1"/>
    </xf>
    <xf numFmtId="1" fontId="0" fillId="3" borderId="15" xfId="0" applyNumberFormat="1" applyFill="1" applyBorder="1"/>
    <xf numFmtId="1" fontId="4" fillId="3" borderId="15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0" fillId="3" borderId="15" xfId="0" applyFill="1" applyBorder="1"/>
    <xf numFmtId="0" fontId="7" fillId="3" borderId="16" xfId="0" applyFont="1" applyFill="1" applyBorder="1" applyAlignment="1">
      <alignment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1" fontId="0" fillId="3" borderId="17" xfId="0" applyNumberFormat="1" applyFill="1" applyBorder="1"/>
    <xf numFmtId="1" fontId="4" fillId="3" borderId="17" xfId="0" applyNumberFormat="1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0" fillId="3" borderId="17" xfId="0" applyFill="1" applyBorder="1"/>
    <xf numFmtId="0" fontId="12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0" fillId="0" borderId="17" xfId="0" applyBorder="1"/>
    <xf numFmtId="0" fontId="10" fillId="3" borderId="1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8" fillId="2" borderId="1" xfId="0" applyFont="1" applyFill="1" applyBorder="1"/>
    <xf numFmtId="0" fontId="18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9" fillId="8" borderId="1" xfId="0" applyFont="1" applyFill="1" applyBorder="1"/>
    <xf numFmtId="0" fontId="19" fillId="8" borderId="1" xfId="0" applyFont="1" applyFill="1" applyBorder="1" applyAlignment="1">
      <alignment horizontal="right" vertical="center"/>
    </xf>
    <xf numFmtId="0" fontId="19" fillId="3" borderId="0" xfId="0" applyFont="1" applyFill="1"/>
    <xf numFmtId="0" fontId="19" fillId="3" borderId="1" xfId="0" applyFont="1" applyFill="1" applyBorder="1"/>
    <xf numFmtId="0" fontId="19" fillId="3" borderId="1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/>
    <xf numFmtId="0" fontId="15" fillId="3" borderId="0" xfId="0" applyFont="1" applyFill="1"/>
    <xf numFmtId="0" fontId="15" fillId="8" borderId="1" xfId="0" applyFont="1" applyFill="1" applyBorder="1"/>
    <xf numFmtId="0" fontId="15" fillId="3" borderId="1" xfId="0" applyFont="1" applyFill="1" applyBorder="1"/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21" fillId="8" borderId="1" xfId="0" applyFont="1" applyFill="1" applyBorder="1"/>
    <xf numFmtId="0" fontId="21" fillId="8" borderId="1" xfId="0" applyFont="1" applyFill="1" applyBorder="1" applyAlignment="1">
      <alignment horizontal="right" vertical="center"/>
    </xf>
    <xf numFmtId="0" fontId="21" fillId="3" borderId="1" xfId="0" applyFont="1" applyFill="1" applyBorder="1"/>
    <xf numFmtId="0" fontId="21" fillId="3" borderId="1" xfId="0" applyFont="1" applyFill="1" applyBorder="1" applyAlignment="1">
      <alignment horizontal="right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5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left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right" vertical="center"/>
    </xf>
    <xf numFmtId="0" fontId="22" fillId="8" borderId="1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/>
    <xf numFmtId="0" fontId="22" fillId="8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3" borderId="1" xfId="0" applyFont="1" applyFill="1" applyBorder="1"/>
    <xf numFmtId="0" fontId="22" fillId="3" borderId="1" xfId="0" applyFont="1" applyFill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5" fillId="3" borderId="0" xfId="0" applyFont="1" applyFill="1" applyBorder="1"/>
    <xf numFmtId="0" fontId="15" fillId="3" borderId="0" xfId="0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/>
    <xf numFmtId="0" fontId="15" fillId="2" borderId="1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left" vertical="center"/>
    </xf>
    <xf numFmtId="0" fontId="23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2" fillId="8" borderId="1" xfId="0" applyFont="1" applyFill="1" applyBorder="1" applyAlignment="1">
      <alignment horizontal="left"/>
    </xf>
    <xf numFmtId="0" fontId="25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right" vertical="center"/>
    </xf>
    <xf numFmtId="0" fontId="25" fillId="0" borderId="0" xfId="0" applyFont="1"/>
    <xf numFmtId="0" fontId="21" fillId="2" borderId="1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3" borderId="0" xfId="0" applyFont="1" applyFill="1"/>
    <xf numFmtId="0" fontId="21" fillId="3" borderId="0" xfId="0" applyFont="1" applyFill="1" applyBorder="1" applyAlignment="1">
      <alignment vertical="center" wrapText="1"/>
    </xf>
    <xf numFmtId="0" fontId="21" fillId="3" borderId="0" xfId="0" applyFont="1" applyFill="1" applyBorder="1"/>
    <xf numFmtId="0" fontId="21" fillId="3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/>
    <xf numFmtId="0" fontId="26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limbing.l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200025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305CBE20-C42C-4988-BBBE-43EF7029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238125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9A5D77E7-3773-4F93-967E-61591183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142875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B3D2930D-04CF-4ED7-B469-6BE79236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600635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A22BFAD1-F162-412B-883D-12E4BDFC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466725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8C3587D1-B278-4A59-A878-2FFCEAED6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3</xdr:row>
      <xdr:rowOff>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AD88C54B-22D4-4CAF-B224-AD062118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77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72628</xdr:colOff>
      <xdr:row>3</xdr:row>
      <xdr:rowOff>186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4021AC6B-5C33-4C6C-ADDC-DAF4614A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8155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663575</xdr:colOff>
      <xdr:row>2</xdr:row>
      <xdr:rowOff>188702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1C162BF-276E-485B-9E18-089E31D6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0</xdr:row>
      <xdr:rowOff>164950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A715E8B4-E304-4A16-8803-432D625B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669925</xdr:colOff>
      <xdr:row>2</xdr:row>
      <xdr:rowOff>188702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0A0966EC-50EF-4DEF-9079-FC57E6E6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188702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716BE756-EFA5-4C0C-95A8-0218E364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188702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A5E0ECD9-3B26-45B3-A650-3289359C2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669925</xdr:colOff>
      <xdr:row>2</xdr:row>
      <xdr:rowOff>163302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CBF3E600-831A-4560-8194-E2423A49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513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2</xdr:row>
      <xdr:rowOff>156952</xdr:rowOff>
    </xdr:to>
    <xdr:pic>
      <xdr:nvPicPr>
        <xdr:cNvPr id="2" name="banner" descr="Latvijas Alpīnistu savienība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C0F51B86-69A3-4F2B-8356-5405A0C9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38650" cy="569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4"/>
  <sheetViews>
    <sheetView view="pageBreakPreview" topLeftCell="A13" zoomScale="60" zoomScaleNormal="100" workbookViewId="0">
      <selection activeCell="A7" sqref="A7"/>
    </sheetView>
  </sheetViews>
  <sheetFormatPr defaultRowHeight="14.4" x14ac:dyDescent="0.3"/>
  <cols>
    <col min="1" max="1" width="7.33203125" customWidth="1"/>
    <col min="2" max="2" width="25.44140625" customWidth="1"/>
    <col min="3" max="3" width="13" customWidth="1"/>
    <col min="5" max="5" width="9" customWidth="1"/>
    <col min="6" max="6" width="18.5546875" customWidth="1"/>
    <col min="7" max="7" width="8.5546875" customWidth="1"/>
    <col min="8" max="8" width="7.44140625" customWidth="1"/>
    <col min="10" max="10" width="22.33203125" customWidth="1"/>
  </cols>
  <sheetData>
    <row r="5" spans="1:10" ht="23.4" x14ac:dyDescent="0.3">
      <c r="A5" s="2" t="s">
        <v>113</v>
      </c>
    </row>
    <row r="6" spans="1:10" ht="23.4" x14ac:dyDescent="0.3">
      <c r="A6" s="2" t="s">
        <v>112</v>
      </c>
    </row>
    <row r="7" spans="1:10" x14ac:dyDescent="0.3">
      <c r="A7" t="s">
        <v>141</v>
      </c>
    </row>
    <row r="8" spans="1:10" ht="18.75" x14ac:dyDescent="0.3">
      <c r="A8" s="7" t="s">
        <v>139</v>
      </c>
    </row>
    <row r="9" spans="1:10" s="9" customFormat="1" ht="30.75" customHeight="1" x14ac:dyDescent="0.35">
      <c r="A9" s="18" t="s">
        <v>0</v>
      </c>
      <c r="B9" s="18" t="s">
        <v>1</v>
      </c>
      <c r="C9" s="18" t="s">
        <v>114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18" t="s">
        <v>7</v>
      </c>
      <c r="J9" s="18" t="s">
        <v>119</v>
      </c>
    </row>
    <row r="10" spans="1:10" s="6" customFormat="1" ht="24.9" customHeight="1" x14ac:dyDescent="0.35">
      <c r="A10" s="11">
        <v>1</v>
      </c>
      <c r="B10" s="11" t="s">
        <v>24</v>
      </c>
      <c r="C10" s="11" t="s">
        <v>115</v>
      </c>
      <c r="D10" s="11" t="s">
        <v>9</v>
      </c>
      <c r="E10" s="11" t="s">
        <v>14</v>
      </c>
      <c r="F10" s="11" t="s">
        <v>15</v>
      </c>
      <c r="G10" s="11">
        <v>1995</v>
      </c>
      <c r="H10" s="11" t="s">
        <v>12</v>
      </c>
      <c r="I10" s="11">
        <v>1</v>
      </c>
      <c r="J10" s="12"/>
    </row>
    <row r="11" spans="1:10" s="6" customFormat="1" ht="24.9" customHeight="1" x14ac:dyDescent="0.35">
      <c r="A11" s="11">
        <v>14</v>
      </c>
      <c r="B11" s="11" t="s">
        <v>32</v>
      </c>
      <c r="C11" s="11" t="s">
        <v>115</v>
      </c>
      <c r="D11" s="11" t="s">
        <v>9</v>
      </c>
      <c r="E11" s="11" t="s">
        <v>14</v>
      </c>
      <c r="F11" s="11" t="s">
        <v>17</v>
      </c>
      <c r="G11" s="11">
        <v>1991</v>
      </c>
      <c r="H11" s="11" t="s">
        <v>12</v>
      </c>
      <c r="I11" s="11">
        <v>1</v>
      </c>
      <c r="J11" s="12"/>
    </row>
    <row r="12" spans="1:10" s="6" customFormat="1" ht="24.9" customHeight="1" x14ac:dyDescent="0.35">
      <c r="A12" s="11">
        <v>69</v>
      </c>
      <c r="B12" s="11" t="s">
        <v>30</v>
      </c>
      <c r="C12" s="11" t="s">
        <v>115</v>
      </c>
      <c r="D12" s="11" t="s">
        <v>9</v>
      </c>
      <c r="E12" s="11" t="s">
        <v>14</v>
      </c>
      <c r="F12" s="11" t="s">
        <v>23</v>
      </c>
      <c r="G12" s="11">
        <v>1974</v>
      </c>
      <c r="H12" s="11" t="s">
        <v>12</v>
      </c>
      <c r="I12" s="11">
        <v>1</v>
      </c>
      <c r="J12" s="12"/>
    </row>
    <row r="13" spans="1:10" s="6" customFormat="1" ht="24.9" customHeight="1" x14ac:dyDescent="0.3">
      <c r="A13" s="11">
        <v>82</v>
      </c>
      <c r="B13" s="11" t="s">
        <v>8</v>
      </c>
      <c r="C13" s="11" t="s">
        <v>115</v>
      </c>
      <c r="D13" s="11" t="s">
        <v>9</v>
      </c>
      <c r="E13" s="11" t="s">
        <v>10</v>
      </c>
      <c r="F13" s="11" t="s">
        <v>11</v>
      </c>
      <c r="G13" s="11">
        <v>1983</v>
      </c>
      <c r="H13" s="11" t="s">
        <v>12</v>
      </c>
      <c r="I13" s="11">
        <v>1</v>
      </c>
      <c r="J13" s="12"/>
    </row>
    <row r="14" spans="1:10" s="6" customFormat="1" ht="24.9" customHeight="1" x14ac:dyDescent="0.35">
      <c r="A14" s="11">
        <v>83</v>
      </c>
      <c r="B14" s="11" t="s">
        <v>18</v>
      </c>
      <c r="C14" s="11" t="s">
        <v>115</v>
      </c>
      <c r="D14" s="11" t="s">
        <v>9</v>
      </c>
      <c r="E14" s="11" t="s">
        <v>14</v>
      </c>
      <c r="F14" s="11" t="s">
        <v>15</v>
      </c>
      <c r="G14" s="11">
        <v>1990</v>
      </c>
      <c r="H14" s="11" t="s">
        <v>12</v>
      </c>
      <c r="I14" s="11">
        <v>1</v>
      </c>
      <c r="J14" s="12"/>
    </row>
    <row r="15" spans="1:10" s="6" customFormat="1" ht="24.9" customHeight="1" x14ac:dyDescent="0.35">
      <c r="A15" s="11">
        <v>84</v>
      </c>
      <c r="B15" s="11" t="s">
        <v>31</v>
      </c>
      <c r="C15" s="11" t="s">
        <v>115</v>
      </c>
      <c r="D15" s="11" t="s">
        <v>9</v>
      </c>
      <c r="E15" s="11" t="s">
        <v>14</v>
      </c>
      <c r="F15" s="11" t="s">
        <v>23</v>
      </c>
      <c r="G15" s="11">
        <v>1975</v>
      </c>
      <c r="H15" s="11" t="s">
        <v>12</v>
      </c>
      <c r="I15" s="11">
        <v>1</v>
      </c>
      <c r="J15" s="12"/>
    </row>
    <row r="16" spans="1:10" s="6" customFormat="1" ht="24.9" customHeight="1" x14ac:dyDescent="0.35">
      <c r="A16" s="11">
        <v>85</v>
      </c>
      <c r="B16" s="11" t="s">
        <v>13</v>
      </c>
      <c r="C16" s="11" t="s">
        <v>115</v>
      </c>
      <c r="D16" s="11" t="s">
        <v>9</v>
      </c>
      <c r="E16" s="11" t="s">
        <v>14</v>
      </c>
      <c r="F16" s="11" t="s">
        <v>15</v>
      </c>
      <c r="G16" s="11">
        <v>1994</v>
      </c>
      <c r="H16" s="11" t="s">
        <v>12</v>
      </c>
      <c r="I16" s="11">
        <v>1</v>
      </c>
      <c r="J16" s="12"/>
    </row>
    <row r="17" spans="1:10" s="6" customFormat="1" ht="24.9" customHeight="1" x14ac:dyDescent="0.35">
      <c r="A17" s="11">
        <v>87</v>
      </c>
      <c r="B17" s="11" t="s">
        <v>28</v>
      </c>
      <c r="C17" s="11" t="s">
        <v>115</v>
      </c>
      <c r="D17" s="11" t="s">
        <v>9</v>
      </c>
      <c r="E17" s="11" t="s">
        <v>14</v>
      </c>
      <c r="F17" s="11" t="s">
        <v>29</v>
      </c>
      <c r="G17" s="11">
        <v>1994</v>
      </c>
      <c r="H17" s="11" t="s">
        <v>12</v>
      </c>
      <c r="I17" s="11">
        <v>1</v>
      </c>
      <c r="J17" s="12"/>
    </row>
    <row r="18" spans="1:10" s="6" customFormat="1" ht="24.9" customHeight="1" x14ac:dyDescent="0.35">
      <c r="A18" s="11">
        <v>89</v>
      </c>
      <c r="B18" s="11" t="s">
        <v>19</v>
      </c>
      <c r="C18" s="11" t="s">
        <v>115</v>
      </c>
      <c r="D18" s="11" t="s">
        <v>9</v>
      </c>
      <c r="E18" s="11" t="s">
        <v>14</v>
      </c>
      <c r="F18" s="11" t="s">
        <v>15</v>
      </c>
      <c r="G18" s="11">
        <v>1981</v>
      </c>
      <c r="H18" s="11" t="s">
        <v>12</v>
      </c>
      <c r="I18" s="11">
        <v>1</v>
      </c>
      <c r="J18" s="12"/>
    </row>
    <row r="19" spans="1:10" s="6" customFormat="1" ht="24.9" customHeight="1" x14ac:dyDescent="0.35">
      <c r="A19" s="11">
        <v>148</v>
      </c>
      <c r="B19" s="11" t="s">
        <v>74</v>
      </c>
      <c r="C19" s="11" t="s">
        <v>115</v>
      </c>
      <c r="D19" s="11" t="s">
        <v>9</v>
      </c>
      <c r="E19" s="11" t="s">
        <v>14</v>
      </c>
      <c r="F19" s="11" t="s">
        <v>15</v>
      </c>
      <c r="G19" s="11">
        <v>1990</v>
      </c>
      <c r="H19" s="11" t="s">
        <v>12</v>
      </c>
      <c r="I19" s="11">
        <v>1</v>
      </c>
      <c r="J19" s="12"/>
    </row>
    <row r="20" spans="1:10" s="6" customFormat="1" ht="24.9" customHeight="1" x14ac:dyDescent="0.35">
      <c r="A20" s="11">
        <v>40</v>
      </c>
      <c r="B20" s="11" t="s">
        <v>40</v>
      </c>
      <c r="C20" s="11" t="s">
        <v>115</v>
      </c>
      <c r="D20" s="11" t="s">
        <v>9</v>
      </c>
      <c r="E20" s="11" t="s">
        <v>14</v>
      </c>
      <c r="F20" s="11" t="s">
        <v>41</v>
      </c>
      <c r="G20" s="11">
        <v>1997</v>
      </c>
      <c r="H20" s="11" t="s">
        <v>12</v>
      </c>
      <c r="I20" s="11">
        <v>2</v>
      </c>
      <c r="J20" s="12"/>
    </row>
    <row r="21" spans="1:10" s="6" customFormat="1" ht="24.9" customHeight="1" x14ac:dyDescent="0.35">
      <c r="A21" s="11">
        <v>47</v>
      </c>
      <c r="B21" s="11" t="s">
        <v>49</v>
      </c>
      <c r="C21" s="11" t="s">
        <v>115</v>
      </c>
      <c r="D21" s="11" t="s">
        <v>9</v>
      </c>
      <c r="E21" s="11" t="s">
        <v>14</v>
      </c>
      <c r="F21" s="11" t="s">
        <v>50</v>
      </c>
      <c r="G21" s="11">
        <v>1982</v>
      </c>
      <c r="H21" s="11" t="s">
        <v>12</v>
      </c>
      <c r="I21" s="11">
        <v>2</v>
      </c>
      <c r="J21" s="12"/>
    </row>
    <row r="22" spans="1:10" s="6" customFormat="1" ht="24.9" customHeight="1" x14ac:dyDescent="0.35">
      <c r="A22" s="11">
        <v>50</v>
      </c>
      <c r="B22" s="11" t="s">
        <v>48</v>
      </c>
      <c r="C22" s="11" t="s">
        <v>115</v>
      </c>
      <c r="D22" s="11" t="s">
        <v>9</v>
      </c>
      <c r="E22" s="11" t="s">
        <v>14</v>
      </c>
      <c r="F22" s="11" t="s">
        <v>23</v>
      </c>
      <c r="G22" s="11">
        <v>1974</v>
      </c>
      <c r="H22" s="11" t="s">
        <v>12</v>
      </c>
      <c r="I22" s="11">
        <v>2</v>
      </c>
      <c r="J22" s="12"/>
    </row>
    <row r="23" spans="1:10" s="6" customFormat="1" ht="24.9" customHeight="1" x14ac:dyDescent="0.35">
      <c r="A23" s="11">
        <v>59</v>
      </c>
      <c r="B23" s="11" t="s">
        <v>51</v>
      </c>
      <c r="C23" s="11" t="s">
        <v>115</v>
      </c>
      <c r="D23" s="11" t="s">
        <v>9</v>
      </c>
      <c r="E23" s="11" t="s">
        <v>14</v>
      </c>
      <c r="F23" s="11" t="s">
        <v>23</v>
      </c>
      <c r="G23" s="11">
        <v>1991</v>
      </c>
      <c r="H23" s="11" t="s">
        <v>12</v>
      </c>
      <c r="I23" s="11">
        <v>2</v>
      </c>
      <c r="J23" s="12"/>
    </row>
    <row r="24" spans="1:10" s="6" customFormat="1" ht="24.9" customHeight="1" x14ac:dyDescent="0.35">
      <c r="A24" s="11">
        <v>9</v>
      </c>
      <c r="B24" s="11" t="s">
        <v>63</v>
      </c>
      <c r="C24" s="11" t="s">
        <v>115</v>
      </c>
      <c r="D24" s="11" t="s">
        <v>9</v>
      </c>
      <c r="E24" s="11" t="s">
        <v>14</v>
      </c>
      <c r="F24" s="11" t="s">
        <v>41</v>
      </c>
      <c r="G24" s="11">
        <v>1996</v>
      </c>
      <c r="H24" s="11" t="s">
        <v>12</v>
      </c>
      <c r="I24" s="11">
        <v>3</v>
      </c>
      <c r="J24" s="12"/>
    </row>
    <row r="25" spans="1:10" s="6" customFormat="1" ht="24.9" customHeight="1" x14ac:dyDescent="0.35">
      <c r="A25" s="11">
        <v>31</v>
      </c>
      <c r="B25" s="11" t="s">
        <v>71</v>
      </c>
      <c r="C25" s="11" t="s">
        <v>115</v>
      </c>
      <c r="D25" s="11" t="s">
        <v>9</v>
      </c>
      <c r="E25" s="11" t="s">
        <v>61</v>
      </c>
      <c r="F25" s="11" t="s">
        <v>62</v>
      </c>
      <c r="G25" s="11">
        <v>1984</v>
      </c>
      <c r="H25" s="11" t="s">
        <v>12</v>
      </c>
      <c r="I25" s="11">
        <v>3</v>
      </c>
      <c r="J25" s="12"/>
    </row>
    <row r="26" spans="1:10" s="6" customFormat="1" ht="24.9" customHeight="1" x14ac:dyDescent="0.35">
      <c r="A26" s="11">
        <v>41</v>
      </c>
      <c r="B26" s="11" t="s">
        <v>72</v>
      </c>
      <c r="C26" s="11" t="s">
        <v>115</v>
      </c>
      <c r="D26" s="11" t="s">
        <v>9</v>
      </c>
      <c r="E26" s="11" t="s">
        <v>14</v>
      </c>
      <c r="F26" s="11" t="s">
        <v>73</v>
      </c>
      <c r="G26" s="11">
        <v>1974</v>
      </c>
      <c r="H26" s="11" t="s">
        <v>12</v>
      </c>
      <c r="I26" s="11">
        <v>3</v>
      </c>
      <c r="J26" s="12"/>
    </row>
    <row r="27" spans="1:10" s="6" customFormat="1" ht="27.75" customHeight="1" x14ac:dyDescent="0.35">
      <c r="A27" s="11">
        <v>146</v>
      </c>
      <c r="B27" s="11" t="s">
        <v>67</v>
      </c>
      <c r="C27" s="11" t="s">
        <v>115</v>
      </c>
      <c r="D27" s="11" t="s">
        <v>9</v>
      </c>
      <c r="E27" s="11" t="s">
        <v>68</v>
      </c>
      <c r="F27" s="11" t="s">
        <v>23</v>
      </c>
      <c r="G27" s="11">
        <v>1982</v>
      </c>
      <c r="H27" s="11" t="s">
        <v>12</v>
      </c>
      <c r="I27" s="11">
        <v>3</v>
      </c>
      <c r="J27" s="12"/>
    </row>
    <row r="28" spans="1:10" ht="30" customHeight="1" x14ac:dyDescent="0.35">
      <c r="A28" s="14" t="s">
        <v>140</v>
      </c>
      <c r="B28" s="13"/>
      <c r="C28" s="13"/>
      <c r="D28" s="13"/>
      <c r="E28" s="13"/>
      <c r="F28" s="13"/>
      <c r="G28" s="13"/>
      <c r="H28" s="13"/>
      <c r="I28" s="13"/>
      <c r="J28" s="9"/>
    </row>
    <row r="29" spans="1:10" ht="17.399999999999999" x14ac:dyDescent="0.3">
      <c r="A29" s="8" t="s">
        <v>0</v>
      </c>
      <c r="B29" s="8" t="s">
        <v>1</v>
      </c>
      <c r="C29" s="8" t="s">
        <v>114</v>
      </c>
      <c r="D29" s="8" t="s">
        <v>2</v>
      </c>
      <c r="E29" s="8" t="s">
        <v>3</v>
      </c>
      <c r="F29" s="8" t="s">
        <v>4</v>
      </c>
      <c r="G29" s="8" t="s">
        <v>5</v>
      </c>
      <c r="H29" s="8" t="s">
        <v>6</v>
      </c>
      <c r="I29" s="8" t="s">
        <v>7</v>
      </c>
      <c r="J29" s="8" t="s">
        <v>119</v>
      </c>
    </row>
    <row r="30" spans="1:10" ht="24.9" customHeight="1" x14ac:dyDescent="0.35">
      <c r="A30" s="11">
        <v>2</v>
      </c>
      <c r="B30" s="11" t="s">
        <v>16</v>
      </c>
      <c r="C30" s="11" t="s">
        <v>116</v>
      </c>
      <c r="D30" s="11" t="s">
        <v>9</v>
      </c>
      <c r="E30" s="11" t="s">
        <v>14</v>
      </c>
      <c r="F30" s="11" t="s">
        <v>17</v>
      </c>
      <c r="G30" s="11">
        <v>1991</v>
      </c>
      <c r="H30" s="11" t="s">
        <v>12</v>
      </c>
      <c r="I30" s="11">
        <v>1</v>
      </c>
      <c r="J30" s="12"/>
    </row>
    <row r="31" spans="1:10" ht="24.9" customHeight="1" x14ac:dyDescent="0.35">
      <c r="A31" s="11">
        <v>13</v>
      </c>
      <c r="B31" s="11" t="s">
        <v>27</v>
      </c>
      <c r="C31" s="11" t="s">
        <v>116</v>
      </c>
      <c r="D31" s="11" t="s">
        <v>9</v>
      </c>
      <c r="E31" s="11" t="s">
        <v>14</v>
      </c>
      <c r="F31" s="11" t="s">
        <v>17</v>
      </c>
      <c r="G31" s="11">
        <v>1991</v>
      </c>
      <c r="H31" s="11" t="s">
        <v>12</v>
      </c>
      <c r="I31" s="11">
        <v>1</v>
      </c>
      <c r="J31" s="12"/>
    </row>
    <row r="32" spans="1:10" ht="24.9" customHeight="1" x14ac:dyDescent="0.35">
      <c r="A32" s="11">
        <v>38</v>
      </c>
      <c r="B32" s="11" t="s">
        <v>22</v>
      </c>
      <c r="C32" s="11" t="s">
        <v>116</v>
      </c>
      <c r="D32" s="11" t="s">
        <v>9</v>
      </c>
      <c r="E32" s="11" t="s">
        <v>14</v>
      </c>
      <c r="F32" s="11" t="s">
        <v>23</v>
      </c>
      <c r="G32" s="11">
        <v>1984</v>
      </c>
      <c r="H32" s="11" t="s">
        <v>12</v>
      </c>
      <c r="I32" s="11">
        <v>1</v>
      </c>
      <c r="J32" s="12"/>
    </row>
    <row r="33" spans="1:10" ht="24.9" customHeight="1" x14ac:dyDescent="0.35">
      <c r="A33" s="11">
        <v>39</v>
      </c>
      <c r="B33" s="11" t="s">
        <v>33</v>
      </c>
      <c r="C33" s="11" t="s">
        <v>116</v>
      </c>
      <c r="D33" s="11" t="s">
        <v>9</v>
      </c>
      <c r="E33" s="11" t="s">
        <v>14</v>
      </c>
      <c r="F33" s="11" t="s">
        <v>23</v>
      </c>
      <c r="G33" s="11">
        <v>1983</v>
      </c>
      <c r="H33" s="11" t="s">
        <v>12</v>
      </c>
      <c r="I33" s="11">
        <v>1</v>
      </c>
      <c r="J33" s="12"/>
    </row>
    <row r="34" spans="1:10" ht="24.9" customHeight="1" x14ac:dyDescent="0.35">
      <c r="A34" s="11">
        <v>51</v>
      </c>
      <c r="B34" s="11" t="s">
        <v>25</v>
      </c>
      <c r="C34" s="11" t="s">
        <v>116</v>
      </c>
      <c r="D34" s="11" t="s">
        <v>9</v>
      </c>
      <c r="E34" s="11" t="s">
        <v>14</v>
      </c>
      <c r="F34" s="11" t="s">
        <v>26</v>
      </c>
      <c r="G34" s="11">
        <v>1987</v>
      </c>
      <c r="H34" s="11" t="s">
        <v>12</v>
      </c>
      <c r="I34" s="11">
        <v>1</v>
      </c>
      <c r="J34" s="12"/>
    </row>
    <row r="35" spans="1:10" ht="24.9" customHeight="1" x14ac:dyDescent="0.35">
      <c r="A35" s="11">
        <v>72</v>
      </c>
      <c r="B35" s="11" t="s">
        <v>20</v>
      </c>
      <c r="C35" s="11" t="s">
        <v>116</v>
      </c>
      <c r="D35" s="11" t="s">
        <v>9</v>
      </c>
      <c r="E35" s="11" t="s">
        <v>14</v>
      </c>
      <c r="F35" s="11" t="s">
        <v>15</v>
      </c>
      <c r="G35" s="11">
        <v>1981</v>
      </c>
      <c r="H35" s="11" t="s">
        <v>12</v>
      </c>
      <c r="I35" s="11">
        <v>1</v>
      </c>
      <c r="J35" s="12"/>
    </row>
    <row r="36" spans="1:10" ht="24.9" customHeight="1" x14ac:dyDescent="0.35">
      <c r="A36" s="11">
        <v>86</v>
      </c>
      <c r="B36" s="11" t="s">
        <v>21</v>
      </c>
      <c r="C36" s="11" t="s">
        <v>116</v>
      </c>
      <c r="D36" s="11" t="s">
        <v>9</v>
      </c>
      <c r="E36" s="11" t="s">
        <v>14</v>
      </c>
      <c r="F36" s="11" t="s">
        <v>15</v>
      </c>
      <c r="G36" s="11">
        <v>1992</v>
      </c>
      <c r="H36" s="11" t="s">
        <v>12</v>
      </c>
      <c r="I36" s="11">
        <v>1</v>
      </c>
      <c r="J36" s="12"/>
    </row>
    <row r="37" spans="1:10" ht="24.9" customHeight="1" x14ac:dyDescent="0.35">
      <c r="A37" s="11">
        <v>143</v>
      </c>
      <c r="B37" s="11" t="s">
        <v>34</v>
      </c>
      <c r="C37" s="11" t="s">
        <v>116</v>
      </c>
      <c r="D37" s="11" t="s">
        <v>9</v>
      </c>
      <c r="E37" s="11" t="s">
        <v>10</v>
      </c>
      <c r="F37" s="11" t="s">
        <v>15</v>
      </c>
      <c r="G37" s="11">
        <v>1979</v>
      </c>
      <c r="H37" s="11" t="s">
        <v>12</v>
      </c>
      <c r="I37" s="11">
        <v>1</v>
      </c>
      <c r="J37" s="12"/>
    </row>
    <row r="38" spans="1:10" ht="24.9" customHeight="1" x14ac:dyDescent="0.35">
      <c r="A38" s="11">
        <v>3</v>
      </c>
      <c r="B38" s="11" t="s">
        <v>44</v>
      </c>
      <c r="C38" s="11" t="s">
        <v>116</v>
      </c>
      <c r="D38" s="11" t="s">
        <v>9</v>
      </c>
      <c r="E38" s="11" t="s">
        <v>45</v>
      </c>
      <c r="F38" s="11" t="s">
        <v>46</v>
      </c>
      <c r="G38" s="11">
        <v>1995</v>
      </c>
      <c r="H38" s="11" t="s">
        <v>12</v>
      </c>
      <c r="I38" s="11">
        <v>2</v>
      </c>
      <c r="J38" s="12"/>
    </row>
    <row r="39" spans="1:10" ht="24.9" customHeight="1" x14ac:dyDescent="0.35">
      <c r="A39" s="11">
        <v>12</v>
      </c>
      <c r="B39" s="11" t="s">
        <v>39</v>
      </c>
      <c r="C39" s="11" t="s">
        <v>116</v>
      </c>
      <c r="D39" s="11" t="s">
        <v>9</v>
      </c>
      <c r="E39" s="11" t="s">
        <v>14</v>
      </c>
      <c r="F39" s="11" t="s">
        <v>23</v>
      </c>
      <c r="G39" s="11">
        <v>1987</v>
      </c>
      <c r="H39" s="11" t="s">
        <v>12</v>
      </c>
      <c r="I39" s="11">
        <v>2</v>
      </c>
      <c r="J39" s="12"/>
    </row>
    <row r="40" spans="1:10" ht="24.9" customHeight="1" x14ac:dyDescent="0.35">
      <c r="A40" s="11">
        <v>20</v>
      </c>
      <c r="B40" s="11" t="s">
        <v>52</v>
      </c>
      <c r="C40" s="11" t="s">
        <v>116</v>
      </c>
      <c r="D40" s="11" t="s">
        <v>9</v>
      </c>
      <c r="E40" s="11" t="s">
        <v>14</v>
      </c>
      <c r="F40" s="11" t="s">
        <v>17</v>
      </c>
      <c r="G40" s="11">
        <v>1991</v>
      </c>
      <c r="H40" s="11" t="s">
        <v>12</v>
      </c>
      <c r="I40" s="11">
        <v>2</v>
      </c>
      <c r="J40" s="12"/>
    </row>
    <row r="41" spans="1:10" ht="24.9" customHeight="1" x14ac:dyDescent="0.35">
      <c r="A41" s="11">
        <v>24</v>
      </c>
      <c r="B41" s="11" t="s">
        <v>47</v>
      </c>
      <c r="C41" s="11" t="s">
        <v>116</v>
      </c>
      <c r="D41" s="11" t="s">
        <v>9</v>
      </c>
      <c r="E41" s="11" t="s">
        <v>14</v>
      </c>
      <c r="F41" s="11" t="s">
        <v>41</v>
      </c>
      <c r="G41" s="11">
        <v>1992</v>
      </c>
      <c r="H41" s="11" t="s">
        <v>12</v>
      </c>
      <c r="I41" s="11">
        <v>2</v>
      </c>
      <c r="J41" s="12"/>
    </row>
    <row r="42" spans="1:10" ht="24.9" customHeight="1" x14ac:dyDescent="0.35">
      <c r="A42" s="11">
        <v>37</v>
      </c>
      <c r="B42" s="11" t="s">
        <v>53</v>
      </c>
      <c r="C42" s="11" t="s">
        <v>116</v>
      </c>
      <c r="D42" s="11" t="s">
        <v>9</v>
      </c>
      <c r="E42" s="11" t="s">
        <v>14</v>
      </c>
      <c r="F42" s="11" t="s">
        <v>54</v>
      </c>
      <c r="G42" s="11">
        <v>1973</v>
      </c>
      <c r="H42" s="11" t="s">
        <v>12</v>
      </c>
      <c r="I42" s="11">
        <v>2</v>
      </c>
      <c r="J42" s="12"/>
    </row>
    <row r="43" spans="1:10" ht="24.9" customHeight="1" x14ac:dyDescent="0.35">
      <c r="A43" s="11">
        <v>42</v>
      </c>
      <c r="B43" s="11" t="s">
        <v>55</v>
      </c>
      <c r="C43" s="11" t="s">
        <v>116</v>
      </c>
      <c r="D43" s="11" t="s">
        <v>9</v>
      </c>
      <c r="E43" s="11" t="s">
        <v>14</v>
      </c>
      <c r="F43" s="11" t="s">
        <v>11</v>
      </c>
      <c r="G43" s="11">
        <v>1973</v>
      </c>
      <c r="H43" s="11" t="s">
        <v>12</v>
      </c>
      <c r="I43" s="11">
        <v>2</v>
      </c>
      <c r="J43" s="12"/>
    </row>
    <row r="44" spans="1:10" ht="24.9" customHeight="1" x14ac:dyDescent="0.35">
      <c r="A44" s="11">
        <v>44</v>
      </c>
      <c r="B44" s="11" t="s">
        <v>42</v>
      </c>
      <c r="C44" s="11" t="s">
        <v>116</v>
      </c>
      <c r="D44" s="11" t="s">
        <v>9</v>
      </c>
      <c r="E44" s="11" t="s">
        <v>14</v>
      </c>
      <c r="F44" s="11" t="s">
        <v>23</v>
      </c>
      <c r="G44" s="11">
        <v>1993</v>
      </c>
      <c r="H44" s="11" t="s">
        <v>12</v>
      </c>
      <c r="I44" s="11">
        <v>2</v>
      </c>
      <c r="J44" s="12"/>
    </row>
    <row r="45" spans="1:10" ht="24.9" customHeight="1" x14ac:dyDescent="0.35">
      <c r="A45" s="11">
        <v>46</v>
      </c>
      <c r="B45" s="11" t="s">
        <v>43</v>
      </c>
      <c r="C45" s="11" t="s">
        <v>116</v>
      </c>
      <c r="D45" s="11" t="s">
        <v>9</v>
      </c>
      <c r="E45" s="11" t="s">
        <v>14</v>
      </c>
      <c r="F45" s="11" t="s">
        <v>23</v>
      </c>
      <c r="G45" s="11">
        <v>1994</v>
      </c>
      <c r="H45" s="11" t="s">
        <v>12</v>
      </c>
      <c r="I45" s="11">
        <v>2</v>
      </c>
      <c r="J45" s="12"/>
    </row>
    <row r="46" spans="1:10" ht="24.9" customHeight="1" x14ac:dyDescent="0.3">
      <c r="A46" s="11">
        <v>49</v>
      </c>
      <c r="B46" s="11" t="s">
        <v>35</v>
      </c>
      <c r="C46" s="11" t="s">
        <v>116</v>
      </c>
      <c r="D46" s="11" t="s">
        <v>36</v>
      </c>
      <c r="E46" s="11" t="s">
        <v>37</v>
      </c>
      <c r="F46" s="11" t="s">
        <v>38</v>
      </c>
      <c r="G46" s="11">
        <v>1976</v>
      </c>
      <c r="H46" s="11" t="s">
        <v>12</v>
      </c>
      <c r="I46" s="11">
        <v>2</v>
      </c>
      <c r="J46" s="12"/>
    </row>
    <row r="47" spans="1:10" ht="24.9" customHeight="1" x14ac:dyDescent="0.35">
      <c r="A47" s="11">
        <v>6</v>
      </c>
      <c r="B47" s="11" t="s">
        <v>66</v>
      </c>
      <c r="C47" s="11" t="s">
        <v>116</v>
      </c>
      <c r="D47" s="11" t="s">
        <v>9</v>
      </c>
      <c r="E47" s="11" t="s">
        <v>14</v>
      </c>
      <c r="F47" s="11" t="s">
        <v>23</v>
      </c>
      <c r="G47" s="11">
        <v>1988</v>
      </c>
      <c r="H47" s="11" t="s">
        <v>12</v>
      </c>
      <c r="I47" s="11">
        <v>3</v>
      </c>
      <c r="J47" s="12"/>
    </row>
    <row r="48" spans="1:10" ht="24.9" customHeight="1" x14ac:dyDescent="0.35">
      <c r="A48" s="11">
        <v>10</v>
      </c>
      <c r="B48" s="11" t="s">
        <v>70</v>
      </c>
      <c r="C48" s="11" t="s">
        <v>116</v>
      </c>
      <c r="D48" s="11" t="s">
        <v>9</v>
      </c>
      <c r="E48" s="11" t="s">
        <v>14</v>
      </c>
      <c r="F48" s="11" t="s">
        <v>41</v>
      </c>
      <c r="G48" s="11">
        <v>1992</v>
      </c>
      <c r="H48" s="11" t="s">
        <v>12</v>
      </c>
      <c r="I48" s="11">
        <v>3</v>
      </c>
      <c r="J48" s="12"/>
    </row>
    <row r="49" spans="1:10" ht="24.9" customHeight="1" x14ac:dyDescent="0.3">
      <c r="A49" s="11">
        <v>28</v>
      </c>
      <c r="B49" s="11" t="s">
        <v>60</v>
      </c>
      <c r="C49" s="11" t="s">
        <v>116</v>
      </c>
      <c r="D49" s="11" t="s">
        <v>9</v>
      </c>
      <c r="E49" s="11" t="s">
        <v>61</v>
      </c>
      <c r="F49" s="11" t="s">
        <v>62</v>
      </c>
      <c r="G49" s="11">
        <v>1981</v>
      </c>
      <c r="H49" s="11" t="s">
        <v>12</v>
      </c>
      <c r="I49" s="11">
        <v>3</v>
      </c>
      <c r="J49" s="12"/>
    </row>
    <row r="50" spans="1:10" ht="24.9" customHeight="1" x14ac:dyDescent="0.35">
      <c r="A50" s="11">
        <v>29</v>
      </c>
      <c r="B50" s="11" t="s">
        <v>65</v>
      </c>
      <c r="C50" s="11" t="s">
        <v>116</v>
      </c>
      <c r="D50" s="11" t="s">
        <v>9</v>
      </c>
      <c r="E50" s="11" t="s">
        <v>61</v>
      </c>
      <c r="F50" s="11" t="s">
        <v>62</v>
      </c>
      <c r="G50" s="11">
        <v>1973</v>
      </c>
      <c r="H50" s="11" t="s">
        <v>12</v>
      </c>
      <c r="I50" s="11">
        <v>3</v>
      </c>
      <c r="J50" s="12"/>
    </row>
    <row r="51" spans="1:10" ht="24.9" customHeight="1" x14ac:dyDescent="0.35">
      <c r="A51" s="11">
        <v>30</v>
      </c>
      <c r="B51" s="11" t="s">
        <v>69</v>
      </c>
      <c r="C51" s="11" t="s">
        <v>116</v>
      </c>
      <c r="D51" s="11" t="s">
        <v>9</v>
      </c>
      <c r="E51" s="11" t="s">
        <v>61</v>
      </c>
      <c r="F51" s="11" t="s">
        <v>62</v>
      </c>
      <c r="G51" s="11">
        <v>1991</v>
      </c>
      <c r="H51" s="11" t="s">
        <v>12</v>
      </c>
      <c r="I51" s="11">
        <v>3</v>
      </c>
      <c r="J51" s="12"/>
    </row>
    <row r="52" spans="1:10" ht="24.9" customHeight="1" x14ac:dyDescent="0.35">
      <c r="A52" s="11">
        <v>48</v>
      </c>
      <c r="B52" s="11" t="s">
        <v>56</v>
      </c>
      <c r="C52" s="11" t="s">
        <v>116</v>
      </c>
      <c r="D52" s="11" t="s">
        <v>9</v>
      </c>
      <c r="E52" s="11" t="s">
        <v>14</v>
      </c>
      <c r="F52" s="11" t="s">
        <v>23</v>
      </c>
      <c r="G52" s="11">
        <v>1988</v>
      </c>
      <c r="H52" s="11" t="s">
        <v>12</v>
      </c>
      <c r="I52" s="11">
        <v>3</v>
      </c>
      <c r="J52" s="12"/>
    </row>
    <row r="53" spans="1:10" ht="24.9" customHeight="1" x14ac:dyDescent="0.3">
      <c r="A53" s="11">
        <v>145</v>
      </c>
      <c r="B53" s="11" t="s">
        <v>57</v>
      </c>
      <c r="C53" s="11" t="s">
        <v>116</v>
      </c>
      <c r="D53" s="11" t="s">
        <v>9</v>
      </c>
      <c r="E53" s="11" t="s">
        <v>58</v>
      </c>
      <c r="F53" s="11" t="s">
        <v>59</v>
      </c>
      <c r="G53" s="11">
        <v>1987</v>
      </c>
      <c r="H53" s="11" t="s">
        <v>12</v>
      </c>
      <c r="I53" s="11">
        <v>3</v>
      </c>
      <c r="J53" s="12"/>
    </row>
    <row r="54" spans="1:10" ht="24.9" customHeight="1" x14ac:dyDescent="0.35">
      <c r="A54" s="11">
        <v>147</v>
      </c>
      <c r="B54" s="11" t="s">
        <v>64</v>
      </c>
      <c r="C54" s="11" t="s">
        <v>116</v>
      </c>
      <c r="D54" s="11" t="s">
        <v>9</v>
      </c>
      <c r="E54" s="11" t="s">
        <v>14</v>
      </c>
      <c r="F54" s="11" t="s">
        <v>41</v>
      </c>
      <c r="G54" s="11">
        <v>1995</v>
      </c>
      <c r="H54" s="11" t="s">
        <v>12</v>
      </c>
      <c r="I54" s="11">
        <v>3</v>
      </c>
      <c r="J54" s="12"/>
    </row>
  </sheetData>
  <autoFilter ref="A29:I29">
    <sortState ref="A30:I54">
      <sortCondition ref="I29"/>
    </sortState>
  </autoFilter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&amp;CLatvijas kauss bolderingā pieaugušajiem 1. posms 
2017. gada 25. februārī</oddHeader>
    <oddFooter>&amp;C &amp;P lapa no  &amp;N</oddFooter>
  </headerFooter>
  <rowBreaks count="3" manualBreakCount="3">
    <brk id="21" max="16383" man="1"/>
    <brk id="27" max="16383" man="1"/>
    <brk id="47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Y31"/>
  <sheetViews>
    <sheetView topLeftCell="A2" zoomScale="75" zoomScaleNormal="75" workbookViewId="0">
      <selection activeCell="A23" sqref="A23:XFD23"/>
    </sheetView>
  </sheetViews>
  <sheetFormatPr defaultColWidth="9.109375" defaultRowHeight="15.6" x14ac:dyDescent="0.3"/>
  <cols>
    <col min="1" max="1" width="7.33203125" style="225" customWidth="1"/>
    <col min="2" max="2" width="22.33203125" style="225" customWidth="1"/>
    <col min="3" max="3" width="18.5546875" style="225" customWidth="1"/>
    <col min="4" max="4" width="8.5546875" style="225" customWidth="1"/>
    <col min="5" max="5" width="13.33203125" style="225" customWidth="1"/>
    <col min="6" max="6" width="14" style="225" customWidth="1"/>
    <col min="7" max="7" width="14.44140625" style="225" customWidth="1"/>
    <col min="8" max="8" width="15.5546875" style="225" customWidth="1"/>
    <col min="9" max="9" width="11.6640625" style="225" customWidth="1"/>
    <col min="10" max="10" width="12.44140625" style="225" customWidth="1"/>
    <col min="11" max="11" width="12.33203125" style="225" customWidth="1"/>
    <col min="12" max="12" width="16.5546875" style="225" customWidth="1"/>
    <col min="13" max="15" width="3.6640625" style="225" hidden="1" customWidth="1"/>
    <col min="16" max="16" width="4.5546875" style="225" hidden="1" customWidth="1"/>
    <col min="17" max="20" width="3.6640625" style="225" hidden="1" customWidth="1"/>
    <col min="21" max="21" width="4.88671875" style="225" hidden="1" customWidth="1"/>
    <col min="22" max="44" width="3.6640625" style="225" hidden="1" customWidth="1"/>
    <col min="45" max="47" width="8" style="226" customWidth="1"/>
    <col min="48" max="49" width="8.33203125" style="226" customWidth="1"/>
    <col min="50" max="50" width="8" style="226" customWidth="1"/>
    <col min="51" max="16384" width="9.109375" style="225"/>
  </cols>
  <sheetData>
    <row r="5" spans="1:51" x14ac:dyDescent="0.3">
      <c r="A5" s="224" t="s">
        <v>265</v>
      </c>
    </row>
    <row r="6" spans="1:51" x14ac:dyDescent="0.3">
      <c r="A6" s="224" t="s">
        <v>232</v>
      </c>
    </row>
    <row r="7" spans="1:51" ht="15.75" hidden="1" x14ac:dyDescent="0.25">
      <c r="A7" s="227" t="s">
        <v>357</v>
      </c>
    </row>
    <row r="8" spans="1:51" ht="15" hidden="1" customHeight="1" x14ac:dyDescent="0.25">
      <c r="A8" s="277" t="s">
        <v>0</v>
      </c>
      <c r="B8" s="277" t="s">
        <v>149</v>
      </c>
      <c r="C8" s="278" t="s">
        <v>4</v>
      </c>
      <c r="D8" s="278" t="s">
        <v>150</v>
      </c>
      <c r="E8" s="272">
        <v>1</v>
      </c>
      <c r="F8" s="272"/>
      <c r="G8" s="272">
        <v>2</v>
      </c>
      <c r="H8" s="272"/>
      <c r="I8" s="272">
        <v>3</v>
      </c>
      <c r="J8" s="272"/>
      <c r="K8" s="272">
        <v>4</v>
      </c>
      <c r="L8" s="272"/>
      <c r="M8" s="272">
        <v>5</v>
      </c>
      <c r="N8" s="272"/>
      <c r="O8" s="272">
        <v>6</v>
      </c>
      <c r="P8" s="272"/>
      <c r="Q8" s="272">
        <v>7</v>
      </c>
      <c r="R8" s="272"/>
      <c r="S8" s="272">
        <v>8</v>
      </c>
      <c r="T8" s="272"/>
      <c r="U8" s="272">
        <v>9</v>
      </c>
      <c r="V8" s="272"/>
      <c r="W8" s="272">
        <v>10</v>
      </c>
      <c r="X8" s="272"/>
      <c r="Y8" s="272">
        <v>11</v>
      </c>
      <c r="Z8" s="272"/>
      <c r="AA8" s="272">
        <v>12</v>
      </c>
      <c r="AB8" s="272"/>
      <c r="AC8" s="273">
        <v>13</v>
      </c>
      <c r="AD8" s="274"/>
      <c r="AE8" s="273">
        <v>14</v>
      </c>
      <c r="AF8" s="274"/>
      <c r="AG8" s="273">
        <v>15</v>
      </c>
      <c r="AH8" s="274"/>
      <c r="AI8" s="273">
        <v>16</v>
      </c>
      <c r="AJ8" s="274"/>
      <c r="AK8" s="273">
        <v>17</v>
      </c>
      <c r="AL8" s="274"/>
      <c r="AM8" s="273">
        <v>18</v>
      </c>
      <c r="AN8" s="274"/>
      <c r="AO8" s="273">
        <v>19</v>
      </c>
      <c r="AP8" s="274"/>
      <c r="AQ8" s="273">
        <v>20</v>
      </c>
      <c r="AR8" s="274"/>
      <c r="AS8" s="271" t="s">
        <v>121</v>
      </c>
      <c r="AT8" s="271" t="s">
        <v>244</v>
      </c>
      <c r="AU8" s="271" t="s">
        <v>245</v>
      </c>
      <c r="AV8" s="271" t="s">
        <v>243</v>
      </c>
      <c r="AW8" s="271" t="s">
        <v>239</v>
      </c>
      <c r="AX8" s="271" t="s">
        <v>248</v>
      </c>
      <c r="AY8" s="272" t="s">
        <v>142</v>
      </c>
    </row>
    <row r="9" spans="1:51" ht="60" hidden="1" customHeight="1" x14ac:dyDescent="0.25">
      <c r="A9" s="277"/>
      <c r="B9" s="277"/>
      <c r="C9" s="279"/>
      <c r="D9" s="279"/>
      <c r="E9" s="228" t="s">
        <v>120</v>
      </c>
      <c r="F9" s="228" t="s">
        <v>233</v>
      </c>
      <c r="G9" s="228" t="s">
        <v>120</v>
      </c>
      <c r="H9" s="228" t="s">
        <v>233</v>
      </c>
      <c r="I9" s="228" t="s">
        <v>120</v>
      </c>
      <c r="J9" s="228" t="s">
        <v>233</v>
      </c>
      <c r="K9" s="228" t="s">
        <v>120</v>
      </c>
      <c r="L9" s="228" t="s">
        <v>233</v>
      </c>
      <c r="M9" s="228" t="s">
        <v>120</v>
      </c>
      <c r="N9" s="228" t="s">
        <v>233</v>
      </c>
      <c r="O9" s="228" t="s">
        <v>120</v>
      </c>
      <c r="P9" s="228" t="s">
        <v>233</v>
      </c>
      <c r="Q9" s="228" t="s">
        <v>120</v>
      </c>
      <c r="R9" s="228" t="s">
        <v>233</v>
      </c>
      <c r="S9" s="228" t="s">
        <v>120</v>
      </c>
      <c r="T9" s="228" t="s">
        <v>233</v>
      </c>
      <c r="U9" s="228" t="s">
        <v>120</v>
      </c>
      <c r="V9" s="228" t="s">
        <v>233</v>
      </c>
      <c r="W9" s="228" t="s">
        <v>120</v>
      </c>
      <c r="X9" s="228" t="s">
        <v>233</v>
      </c>
      <c r="Y9" s="228" t="s">
        <v>120</v>
      </c>
      <c r="Z9" s="228" t="s">
        <v>233</v>
      </c>
      <c r="AA9" s="228" t="s">
        <v>120</v>
      </c>
      <c r="AB9" s="228" t="s">
        <v>233</v>
      </c>
      <c r="AC9" s="228" t="s">
        <v>120</v>
      </c>
      <c r="AD9" s="228" t="s">
        <v>233</v>
      </c>
      <c r="AE9" s="228" t="s">
        <v>120</v>
      </c>
      <c r="AF9" s="228" t="s">
        <v>233</v>
      </c>
      <c r="AG9" s="228" t="s">
        <v>120</v>
      </c>
      <c r="AH9" s="228" t="s">
        <v>233</v>
      </c>
      <c r="AI9" s="228" t="s">
        <v>120</v>
      </c>
      <c r="AJ9" s="228" t="s">
        <v>233</v>
      </c>
      <c r="AK9" s="228" t="s">
        <v>120</v>
      </c>
      <c r="AL9" s="228" t="s">
        <v>233</v>
      </c>
      <c r="AM9" s="228" t="s">
        <v>120</v>
      </c>
      <c r="AN9" s="228" t="s">
        <v>233</v>
      </c>
      <c r="AO9" s="228" t="s">
        <v>120</v>
      </c>
      <c r="AP9" s="228" t="s">
        <v>233</v>
      </c>
      <c r="AQ9" s="228" t="s">
        <v>120</v>
      </c>
      <c r="AR9" s="228" t="s">
        <v>233</v>
      </c>
      <c r="AS9" s="271"/>
      <c r="AT9" s="271"/>
      <c r="AU9" s="271"/>
      <c r="AV9" s="271"/>
      <c r="AW9" s="271"/>
      <c r="AX9" s="271"/>
      <c r="AY9" s="272"/>
    </row>
    <row r="10" spans="1:51" ht="27.75" hidden="1" customHeight="1" x14ac:dyDescent="0.25">
      <c r="A10" s="229"/>
      <c r="B10" s="229"/>
      <c r="C10" s="230"/>
      <c r="D10" s="230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31"/>
      <c r="AT10" s="231"/>
      <c r="AU10" s="231"/>
      <c r="AV10" s="231"/>
      <c r="AW10" s="231"/>
      <c r="AX10" s="231"/>
      <c r="AY10" s="232"/>
    </row>
    <row r="11" spans="1:51" s="233" customFormat="1" ht="24.9" hidden="1" customHeight="1" x14ac:dyDescent="0.25">
      <c r="A11" s="175"/>
      <c r="B11" s="84" t="s">
        <v>268</v>
      </c>
      <c r="C11" s="85" t="s">
        <v>236</v>
      </c>
      <c r="D11" s="85">
        <v>2007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80">
        <f>COUNT(E11,G11,I11,K11,M11,O11,Q11,S11,U11,W11,Y11,AA11,AC11,AE11,AG11,AI11,AK11,AM11,AO11,AQ11)</f>
        <v>0</v>
      </c>
      <c r="AT11" s="180">
        <f>COUNT(F11,H11,J11,L11,N11,P11,R11,T11,V11,X11,Z11,AB11,AD11,AF11,AH11,AJ11,AL11,AN11,AP11,AR11)</f>
        <v>0</v>
      </c>
      <c r="AU11" s="180">
        <f>E11+G11+I11+K11+M11+O11+Q11+S11+U11+W11+Y11+AA11+AC11+AE11+AG11+AI11+AK11+AM11+AO11+AQ11</f>
        <v>0</v>
      </c>
      <c r="AV11" s="180">
        <f>F11+H11+J11+L11+N11+P11+R11+T11+V11+X11+Z11+AB11+AD11+AF11+AH11+AJ11+AL11+AN11+AP11+AR11</f>
        <v>0</v>
      </c>
      <c r="AW11" s="180" t="str">
        <f>AS11&amp;" /"&amp;AT11</f>
        <v>0 /0</v>
      </c>
      <c r="AX11" s="180" t="str">
        <f>AU11&amp;"/"&amp;AV11</f>
        <v>0/0</v>
      </c>
      <c r="AY11" s="179"/>
    </row>
    <row r="12" spans="1:51" s="233" customFormat="1" ht="24.9" hidden="1" customHeight="1" x14ac:dyDescent="0.25">
      <c r="A12" s="175"/>
      <c r="B12" s="93" t="s">
        <v>287</v>
      </c>
      <c r="C12" s="89" t="s">
        <v>29</v>
      </c>
      <c r="D12" s="89">
        <v>2008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80">
        <f t="shared" ref="AS12:AS16" si="0">E12+G12+I12+K12+M12+O12+Q12+S12+U12+W12+Y12+AA12+AC12+AE12+AG12+AI12+AK12+AM12+AO12+AQ12</f>
        <v>0</v>
      </c>
      <c r="AT12" s="180">
        <f t="shared" ref="AT12:AT16" si="1">COUNT(F12,H12,J12,L12,N12,P12,R12,T12,V12,X12,Z12,AB12,AD12,AF12,AH12,AJ12,AL12,AN12,AP12,AR12)</f>
        <v>0</v>
      </c>
      <c r="AU12" s="180">
        <f t="shared" ref="AU12:AV16" si="2">E12+G12+I12+K12+M12+O12+Q12+S12+U12+W12+Y12+AA12+AC12+AE12+AG12+AI12+AK12+AM12+AO12+AQ12</f>
        <v>0</v>
      </c>
      <c r="AV12" s="180">
        <f t="shared" si="2"/>
        <v>0</v>
      </c>
      <c r="AW12" s="180" t="str">
        <f t="shared" ref="AW12:AW16" si="3">AS12&amp;" /"&amp;AT12</f>
        <v>0 /0</v>
      </c>
      <c r="AX12" s="180" t="str">
        <f t="shared" ref="AX12:AX16" si="4">AU12&amp;"/"&amp;AV12</f>
        <v>0/0</v>
      </c>
      <c r="AY12" s="179"/>
    </row>
    <row r="13" spans="1:51" s="233" customFormat="1" ht="24.9" hidden="1" customHeight="1" x14ac:dyDescent="0.25">
      <c r="A13" s="175"/>
      <c r="B13" s="84" t="s">
        <v>290</v>
      </c>
      <c r="C13" s="89" t="s">
        <v>291</v>
      </c>
      <c r="D13" s="89">
        <v>2010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>
        <f t="shared" si="0"/>
        <v>0</v>
      </c>
      <c r="AT13" s="180">
        <f t="shared" si="1"/>
        <v>0</v>
      </c>
      <c r="AU13" s="180">
        <f t="shared" si="2"/>
        <v>0</v>
      </c>
      <c r="AV13" s="180">
        <f t="shared" si="2"/>
        <v>0</v>
      </c>
      <c r="AW13" s="180" t="str">
        <f t="shared" si="3"/>
        <v>0 /0</v>
      </c>
      <c r="AX13" s="180" t="str">
        <f t="shared" si="4"/>
        <v>0/0</v>
      </c>
      <c r="AY13" s="179"/>
    </row>
    <row r="14" spans="1:51" s="233" customFormat="1" ht="24.9" hidden="1" customHeight="1" x14ac:dyDescent="0.25">
      <c r="A14" s="175"/>
      <c r="B14" s="84" t="s">
        <v>97</v>
      </c>
      <c r="C14" s="85" t="s">
        <v>236</v>
      </c>
      <c r="D14" s="85">
        <v>2007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80">
        <f t="shared" si="0"/>
        <v>0</v>
      </c>
      <c r="AT14" s="180">
        <f t="shared" si="1"/>
        <v>0</v>
      </c>
      <c r="AU14" s="180">
        <f t="shared" si="2"/>
        <v>0</v>
      </c>
      <c r="AV14" s="180">
        <f t="shared" si="2"/>
        <v>0</v>
      </c>
      <c r="AW14" s="180" t="str">
        <f t="shared" si="3"/>
        <v>0 /0</v>
      </c>
      <c r="AX14" s="180" t="str">
        <f t="shared" si="4"/>
        <v>0/0</v>
      </c>
      <c r="AY14" s="179"/>
    </row>
    <row r="15" spans="1:51" s="233" customFormat="1" ht="24.9" hidden="1" customHeight="1" x14ac:dyDescent="0.25">
      <c r="A15" s="175"/>
      <c r="B15" s="84" t="s">
        <v>273</v>
      </c>
      <c r="C15" s="85" t="s">
        <v>274</v>
      </c>
      <c r="D15" s="89">
        <v>2010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80">
        <f t="shared" si="0"/>
        <v>0</v>
      </c>
      <c r="AT15" s="180">
        <f t="shared" si="1"/>
        <v>0</v>
      </c>
      <c r="AU15" s="180">
        <f t="shared" si="2"/>
        <v>0</v>
      </c>
      <c r="AV15" s="180">
        <f t="shared" si="2"/>
        <v>0</v>
      </c>
      <c r="AW15" s="180" t="str">
        <f t="shared" si="3"/>
        <v>0 /0</v>
      </c>
      <c r="AX15" s="180" t="str">
        <f t="shared" si="4"/>
        <v>0/0</v>
      </c>
      <c r="AY15" s="179"/>
    </row>
    <row r="16" spans="1:51" s="233" customFormat="1" ht="24.9" hidden="1" customHeight="1" x14ac:dyDescent="0.25">
      <c r="A16" s="175"/>
      <c r="B16" s="88" t="s">
        <v>280</v>
      </c>
      <c r="C16" s="83" t="s">
        <v>15</v>
      </c>
      <c r="D16" s="89">
        <v>2007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80">
        <f t="shared" si="0"/>
        <v>0</v>
      </c>
      <c r="AT16" s="180">
        <f t="shared" si="1"/>
        <v>0</v>
      </c>
      <c r="AU16" s="180">
        <f t="shared" si="2"/>
        <v>0</v>
      </c>
      <c r="AV16" s="180">
        <f t="shared" si="2"/>
        <v>0</v>
      </c>
      <c r="AW16" s="180" t="str">
        <f t="shared" si="3"/>
        <v>0 /0</v>
      </c>
      <c r="AX16" s="180" t="str">
        <f t="shared" si="4"/>
        <v>0/0</v>
      </c>
      <c r="AY16" s="179"/>
    </row>
    <row r="17" spans="1:51" s="233" customFormat="1" ht="24.9" customHeight="1" x14ac:dyDescent="0.25">
      <c r="A17" s="234"/>
      <c r="B17" s="234"/>
      <c r="C17" s="234"/>
      <c r="D17" s="234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6"/>
      <c r="AT17" s="236"/>
      <c r="AU17" s="236"/>
      <c r="AV17" s="236"/>
      <c r="AW17" s="236"/>
      <c r="AX17" s="236"/>
      <c r="AY17" s="235"/>
    </row>
    <row r="18" spans="1:51" ht="27.75" customHeight="1" x14ac:dyDescent="0.3">
      <c r="A18" s="237" t="s">
        <v>267</v>
      </c>
      <c r="B18" s="238"/>
      <c r="C18" s="238"/>
      <c r="D18" s="238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6"/>
      <c r="AT18" s="236"/>
      <c r="AU18" s="236"/>
      <c r="AV18" s="236"/>
      <c r="AW18" s="236"/>
      <c r="AX18" s="236"/>
    </row>
    <row r="19" spans="1:51" ht="27.75" customHeight="1" x14ac:dyDescent="0.3">
      <c r="A19" s="275" t="s">
        <v>232</v>
      </c>
      <c r="B19" s="275"/>
      <c r="C19" s="275"/>
      <c r="D19" s="275"/>
      <c r="E19" s="275"/>
      <c r="F19" s="275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6"/>
      <c r="AT19" s="236"/>
      <c r="AU19" s="236"/>
      <c r="AV19" s="236"/>
      <c r="AW19" s="236"/>
      <c r="AX19" s="236"/>
    </row>
    <row r="20" spans="1:51" ht="27.75" customHeight="1" x14ac:dyDescent="0.3">
      <c r="A20" s="276" t="s">
        <v>145</v>
      </c>
      <c r="B20" s="276"/>
      <c r="C20" s="276"/>
      <c r="D20" s="276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6"/>
      <c r="AT20" s="236"/>
      <c r="AU20" s="236"/>
      <c r="AV20" s="236"/>
      <c r="AW20" s="236"/>
      <c r="AX20" s="236"/>
    </row>
    <row r="21" spans="1:51" ht="15" customHeight="1" x14ac:dyDescent="0.3">
      <c r="A21" s="277" t="s">
        <v>0</v>
      </c>
      <c r="B21" s="277" t="s">
        <v>149</v>
      </c>
      <c r="C21" s="278" t="s">
        <v>4</v>
      </c>
      <c r="D21" s="278" t="s">
        <v>150</v>
      </c>
      <c r="E21" s="272">
        <v>1</v>
      </c>
      <c r="F21" s="272"/>
      <c r="G21" s="272">
        <v>2</v>
      </c>
      <c r="H21" s="272"/>
      <c r="I21" s="272">
        <v>3</v>
      </c>
      <c r="J21" s="272"/>
      <c r="K21" s="272">
        <v>4</v>
      </c>
      <c r="L21" s="272"/>
      <c r="M21" s="272">
        <v>5</v>
      </c>
      <c r="N21" s="272"/>
      <c r="O21" s="272">
        <v>6</v>
      </c>
      <c r="P21" s="272"/>
      <c r="Q21" s="272">
        <v>7</v>
      </c>
      <c r="R21" s="272"/>
      <c r="S21" s="272">
        <v>8</v>
      </c>
      <c r="T21" s="272"/>
      <c r="U21" s="272">
        <v>9</v>
      </c>
      <c r="V21" s="272"/>
      <c r="W21" s="272">
        <v>10</v>
      </c>
      <c r="X21" s="272"/>
      <c r="Y21" s="272">
        <v>11</v>
      </c>
      <c r="Z21" s="272"/>
      <c r="AA21" s="272">
        <v>12</v>
      </c>
      <c r="AB21" s="272"/>
      <c r="AC21" s="273">
        <v>13</v>
      </c>
      <c r="AD21" s="274"/>
      <c r="AE21" s="273">
        <v>14</v>
      </c>
      <c r="AF21" s="274"/>
      <c r="AG21" s="273">
        <v>15</v>
      </c>
      <c r="AH21" s="274"/>
      <c r="AI21" s="273">
        <v>16</v>
      </c>
      <c r="AJ21" s="274"/>
      <c r="AK21" s="273">
        <v>17</v>
      </c>
      <c r="AL21" s="274"/>
      <c r="AM21" s="273">
        <v>18</v>
      </c>
      <c r="AN21" s="274"/>
      <c r="AO21" s="273">
        <v>19</v>
      </c>
      <c r="AP21" s="274"/>
      <c r="AQ21" s="273">
        <v>20</v>
      </c>
      <c r="AR21" s="274"/>
      <c r="AS21" s="271" t="s">
        <v>121</v>
      </c>
      <c r="AT21" s="271" t="s">
        <v>244</v>
      </c>
      <c r="AU21" s="271" t="s">
        <v>245</v>
      </c>
      <c r="AV21" s="271" t="s">
        <v>243</v>
      </c>
      <c r="AW21" s="271" t="s">
        <v>239</v>
      </c>
      <c r="AX21" s="271" t="s">
        <v>248</v>
      </c>
      <c r="AY21" s="272" t="s">
        <v>142</v>
      </c>
    </row>
    <row r="22" spans="1:51" ht="60" customHeight="1" x14ac:dyDescent="0.3">
      <c r="A22" s="277"/>
      <c r="B22" s="277"/>
      <c r="C22" s="279"/>
      <c r="D22" s="279"/>
      <c r="E22" s="228" t="s">
        <v>120</v>
      </c>
      <c r="F22" s="228" t="s">
        <v>233</v>
      </c>
      <c r="G22" s="228" t="s">
        <v>120</v>
      </c>
      <c r="H22" s="228" t="s">
        <v>233</v>
      </c>
      <c r="I22" s="228" t="s">
        <v>120</v>
      </c>
      <c r="J22" s="228" t="s">
        <v>233</v>
      </c>
      <c r="K22" s="228" t="s">
        <v>120</v>
      </c>
      <c r="L22" s="228" t="s">
        <v>233</v>
      </c>
      <c r="M22" s="228" t="s">
        <v>120</v>
      </c>
      <c r="N22" s="228" t="s">
        <v>233</v>
      </c>
      <c r="O22" s="228" t="s">
        <v>120</v>
      </c>
      <c r="P22" s="228" t="s">
        <v>233</v>
      </c>
      <c r="Q22" s="228" t="s">
        <v>120</v>
      </c>
      <c r="R22" s="228" t="s">
        <v>233</v>
      </c>
      <c r="S22" s="228" t="s">
        <v>120</v>
      </c>
      <c r="T22" s="228" t="s">
        <v>233</v>
      </c>
      <c r="U22" s="228" t="s">
        <v>120</v>
      </c>
      <c r="V22" s="228" t="s">
        <v>233</v>
      </c>
      <c r="W22" s="228" t="s">
        <v>120</v>
      </c>
      <c r="X22" s="228" t="s">
        <v>233</v>
      </c>
      <c r="Y22" s="228" t="s">
        <v>120</v>
      </c>
      <c r="Z22" s="228" t="s">
        <v>233</v>
      </c>
      <c r="AA22" s="228" t="s">
        <v>120</v>
      </c>
      <c r="AB22" s="228" t="s">
        <v>233</v>
      </c>
      <c r="AC22" s="228" t="s">
        <v>120</v>
      </c>
      <c r="AD22" s="228" t="s">
        <v>233</v>
      </c>
      <c r="AE22" s="228" t="s">
        <v>120</v>
      </c>
      <c r="AF22" s="228" t="s">
        <v>233</v>
      </c>
      <c r="AG22" s="228" t="s">
        <v>120</v>
      </c>
      <c r="AH22" s="228" t="s">
        <v>233</v>
      </c>
      <c r="AI22" s="228" t="s">
        <v>120</v>
      </c>
      <c r="AJ22" s="228" t="s">
        <v>233</v>
      </c>
      <c r="AK22" s="228" t="s">
        <v>120</v>
      </c>
      <c r="AL22" s="228" t="s">
        <v>233</v>
      </c>
      <c r="AM22" s="228" t="s">
        <v>120</v>
      </c>
      <c r="AN22" s="228" t="s">
        <v>233</v>
      </c>
      <c r="AO22" s="228" t="s">
        <v>120</v>
      </c>
      <c r="AP22" s="228" t="s">
        <v>233</v>
      </c>
      <c r="AQ22" s="228" t="s">
        <v>120</v>
      </c>
      <c r="AR22" s="228" t="s">
        <v>233</v>
      </c>
      <c r="AS22" s="271"/>
      <c r="AT22" s="271"/>
      <c r="AU22" s="271"/>
      <c r="AV22" s="271"/>
      <c r="AW22" s="271"/>
      <c r="AX22" s="271"/>
      <c r="AY22" s="272"/>
    </row>
    <row r="23" spans="1:51" s="233" customFormat="1" ht="36" customHeight="1" x14ac:dyDescent="0.3">
      <c r="A23" s="175">
        <v>4</v>
      </c>
      <c r="B23" s="143" t="s">
        <v>180</v>
      </c>
      <c r="C23" s="96" t="s">
        <v>15</v>
      </c>
      <c r="D23" s="96">
        <v>2004</v>
      </c>
      <c r="E23" s="179"/>
      <c r="F23" s="179">
        <v>2</v>
      </c>
      <c r="G23" s="179"/>
      <c r="H23" s="179">
        <v>1</v>
      </c>
      <c r="I23" s="179">
        <v>1</v>
      </c>
      <c r="J23" s="179">
        <v>1</v>
      </c>
      <c r="K23" s="179">
        <v>1</v>
      </c>
      <c r="L23" s="179">
        <v>1</v>
      </c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0">
        <f t="shared" ref="AS23:AT28" si="5">COUNT(E23,G23,I23,K23,M23,O23,Q23,S23,U23,W23,Y23,AA23,AC23,AE23,AG23,AI23,AK23,AM23,AO23,AQ23)</f>
        <v>2</v>
      </c>
      <c r="AT23" s="180">
        <f t="shared" si="5"/>
        <v>4</v>
      </c>
      <c r="AU23" s="180">
        <f t="shared" ref="AU23:AV28" si="6">E23+G23+I23+K23+M23+O23+Q23+S23+U23+W23+Y23+AA23+AC23+AE23+AG23+AI23+AK23+AM23+AO23+AQ23</f>
        <v>2</v>
      </c>
      <c r="AV23" s="180">
        <f t="shared" si="6"/>
        <v>5</v>
      </c>
      <c r="AW23" s="180" t="str">
        <f t="shared" ref="AW23:AW28" si="7">AS23&amp;" /"&amp;AT23</f>
        <v>2 /4</v>
      </c>
      <c r="AX23" s="180" t="str">
        <f t="shared" ref="AX23:AX28" si="8">AU23&amp;"/"&amp;AV23</f>
        <v>2/5</v>
      </c>
      <c r="AY23" s="179">
        <v>1</v>
      </c>
    </row>
    <row r="24" spans="1:51" s="233" customFormat="1" ht="36" customHeight="1" x14ac:dyDescent="0.25">
      <c r="A24" s="175">
        <v>1</v>
      </c>
      <c r="B24" s="75" t="s">
        <v>337</v>
      </c>
      <c r="C24" s="98" t="s">
        <v>23</v>
      </c>
      <c r="D24" s="96">
        <v>2008</v>
      </c>
      <c r="E24" s="179"/>
      <c r="F24" s="179">
        <v>1</v>
      </c>
      <c r="G24" s="179"/>
      <c r="H24" s="179">
        <v>2</v>
      </c>
      <c r="I24" s="179">
        <v>1</v>
      </c>
      <c r="J24" s="179">
        <v>1</v>
      </c>
      <c r="K24" s="179">
        <v>2</v>
      </c>
      <c r="L24" s="179">
        <v>2</v>
      </c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80">
        <f t="shared" si="5"/>
        <v>2</v>
      </c>
      <c r="AT24" s="180">
        <f t="shared" si="5"/>
        <v>4</v>
      </c>
      <c r="AU24" s="180">
        <f t="shared" si="6"/>
        <v>3</v>
      </c>
      <c r="AV24" s="180">
        <f t="shared" si="6"/>
        <v>6</v>
      </c>
      <c r="AW24" s="180" t="str">
        <f t="shared" si="7"/>
        <v>2 /4</v>
      </c>
      <c r="AX24" s="180" t="str">
        <f t="shared" si="8"/>
        <v>3/6</v>
      </c>
      <c r="AY24" s="179">
        <v>2</v>
      </c>
    </row>
    <row r="25" spans="1:51" s="233" customFormat="1" ht="36" customHeight="1" x14ac:dyDescent="0.3">
      <c r="A25" s="175">
        <v>2</v>
      </c>
      <c r="B25" s="143" t="s">
        <v>75</v>
      </c>
      <c r="C25" s="98" t="s">
        <v>236</v>
      </c>
      <c r="D25" s="96">
        <v>2004</v>
      </c>
      <c r="E25" s="179"/>
      <c r="F25" s="179">
        <v>1</v>
      </c>
      <c r="G25" s="179"/>
      <c r="H25" s="179">
        <v>1</v>
      </c>
      <c r="I25" s="179">
        <v>1</v>
      </c>
      <c r="J25" s="179">
        <v>1</v>
      </c>
      <c r="K25" s="179">
        <v>3</v>
      </c>
      <c r="L25" s="179">
        <v>3</v>
      </c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80">
        <f t="shared" si="5"/>
        <v>2</v>
      </c>
      <c r="AT25" s="180">
        <f t="shared" si="5"/>
        <v>4</v>
      </c>
      <c r="AU25" s="180">
        <f t="shared" si="6"/>
        <v>4</v>
      </c>
      <c r="AV25" s="180">
        <f t="shared" si="6"/>
        <v>6</v>
      </c>
      <c r="AW25" s="180" t="str">
        <f t="shared" si="7"/>
        <v>2 /4</v>
      </c>
      <c r="AX25" s="180" t="str">
        <f t="shared" si="8"/>
        <v>4/6</v>
      </c>
      <c r="AY25" s="179">
        <v>3</v>
      </c>
    </row>
    <row r="26" spans="1:51" s="233" customFormat="1" ht="36" customHeight="1" x14ac:dyDescent="0.25">
      <c r="A26" s="175">
        <v>5</v>
      </c>
      <c r="B26" s="143" t="s">
        <v>341</v>
      </c>
      <c r="C26" s="96" t="s">
        <v>15</v>
      </c>
      <c r="D26" s="96">
        <v>2005</v>
      </c>
      <c r="E26" s="179"/>
      <c r="F26" s="179">
        <v>10</v>
      </c>
      <c r="G26" s="179"/>
      <c r="H26" s="179">
        <v>4</v>
      </c>
      <c r="I26" s="179"/>
      <c r="J26" s="179">
        <v>1</v>
      </c>
      <c r="K26" s="179"/>
      <c r="L26" s="179">
        <v>4</v>
      </c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80">
        <f t="shared" si="5"/>
        <v>0</v>
      </c>
      <c r="AT26" s="180">
        <f t="shared" si="5"/>
        <v>4</v>
      </c>
      <c r="AU26" s="180">
        <f t="shared" si="6"/>
        <v>0</v>
      </c>
      <c r="AV26" s="180">
        <f t="shared" si="6"/>
        <v>19</v>
      </c>
      <c r="AW26" s="180" t="str">
        <f t="shared" si="7"/>
        <v>0 /4</v>
      </c>
      <c r="AX26" s="180" t="str">
        <f t="shared" si="8"/>
        <v>0/19</v>
      </c>
      <c r="AY26" s="179">
        <v>4</v>
      </c>
    </row>
    <row r="27" spans="1:51" s="233" customFormat="1" ht="36" customHeight="1" x14ac:dyDescent="0.3">
      <c r="A27" s="175">
        <v>3</v>
      </c>
      <c r="B27" s="74" t="s">
        <v>335</v>
      </c>
      <c r="C27" s="98" t="s">
        <v>293</v>
      </c>
      <c r="D27" s="99">
        <v>2005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80">
        <f t="shared" si="5"/>
        <v>0</v>
      </c>
      <c r="AT27" s="180">
        <f t="shared" si="5"/>
        <v>0</v>
      </c>
      <c r="AU27" s="180">
        <f t="shared" si="6"/>
        <v>0</v>
      </c>
      <c r="AV27" s="180">
        <f t="shared" si="6"/>
        <v>0</v>
      </c>
      <c r="AW27" s="180" t="str">
        <f t="shared" si="7"/>
        <v>0 /0</v>
      </c>
      <c r="AX27" s="180" t="str">
        <f t="shared" si="8"/>
        <v>0/0</v>
      </c>
      <c r="AY27" s="179">
        <v>5</v>
      </c>
    </row>
    <row r="28" spans="1:51" s="233" customFormat="1" ht="36" customHeight="1" x14ac:dyDescent="0.3">
      <c r="A28" s="175">
        <v>6</v>
      </c>
      <c r="B28" s="143" t="s">
        <v>333</v>
      </c>
      <c r="C28" s="98" t="s">
        <v>291</v>
      </c>
      <c r="D28" s="96">
        <v>2005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80">
        <f t="shared" si="5"/>
        <v>0</v>
      </c>
      <c r="AT28" s="180">
        <f t="shared" si="5"/>
        <v>0</v>
      </c>
      <c r="AU28" s="180">
        <f t="shared" si="6"/>
        <v>0</v>
      </c>
      <c r="AV28" s="180">
        <f t="shared" si="6"/>
        <v>0</v>
      </c>
      <c r="AW28" s="180" t="str">
        <f t="shared" si="7"/>
        <v>0 /0</v>
      </c>
      <c r="AX28" s="180" t="str">
        <f t="shared" si="8"/>
        <v>0/0</v>
      </c>
      <c r="AY28" s="179">
        <v>6</v>
      </c>
    </row>
    <row r="31" spans="1:51" ht="15.75" x14ac:dyDescent="0.25">
      <c r="B31" s="240" t="s">
        <v>228</v>
      </c>
      <c r="C31" s="241"/>
      <c r="D31" s="241" t="s">
        <v>214</v>
      </c>
    </row>
  </sheetData>
  <sheetProtection insertColumns="0" insertRows="0" deleteColumns="0" deleteRows="0" selectLockedCells="1" selectUnlockedCells="1"/>
  <mergeCells count="64"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AQ8:AR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Y8:AY9"/>
    <mergeCell ref="A19:F19"/>
    <mergeCell ref="A20:D20"/>
    <mergeCell ref="A21:A22"/>
    <mergeCell ref="B21:B22"/>
    <mergeCell ref="C21:C22"/>
    <mergeCell ref="D21:D22"/>
    <mergeCell ref="E21:F21"/>
    <mergeCell ref="G21:H21"/>
    <mergeCell ref="I21:J21"/>
    <mergeCell ref="AS8:AS9"/>
    <mergeCell ref="AT8:AT9"/>
    <mergeCell ref="AU8:AU9"/>
    <mergeCell ref="AV8:AV9"/>
    <mergeCell ref="AW8:AW9"/>
    <mergeCell ref="AX8:AX9"/>
    <mergeCell ref="AG21:AH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Y21:AY22"/>
    <mergeCell ref="AI21:AJ21"/>
    <mergeCell ref="AK21:AL21"/>
    <mergeCell ref="AM21:AN21"/>
    <mergeCell ref="AO21:AP21"/>
    <mergeCell ref="AQ21:AR21"/>
    <mergeCell ref="AS21:AS22"/>
    <mergeCell ref="AT21:AT22"/>
    <mergeCell ref="AU21:AU22"/>
    <mergeCell ref="AV21:AV22"/>
    <mergeCell ref="AW21:AW22"/>
    <mergeCell ref="AX21:AX2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&amp;CLatvijas kauss bolderingā pieaugušajiem 1. posms 
2017. gada 25. februārī</oddHeader>
    <oddFooter>&amp;C &amp;P lapa no 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Y26"/>
  <sheetViews>
    <sheetView zoomScale="75" zoomScaleNormal="75" workbookViewId="0">
      <selection activeCell="A10" sqref="A10:XFD10"/>
    </sheetView>
  </sheetViews>
  <sheetFormatPr defaultColWidth="9.109375" defaultRowHeight="15.6" x14ac:dyDescent="0.3"/>
  <cols>
    <col min="1" max="1" width="7.33203125" style="225" customWidth="1"/>
    <col min="2" max="2" width="22.33203125" style="225" customWidth="1"/>
    <col min="3" max="3" width="18.5546875" style="225" customWidth="1"/>
    <col min="4" max="4" width="8.5546875" style="225" customWidth="1"/>
    <col min="5" max="15" width="3.6640625" style="225" customWidth="1"/>
    <col min="16" max="16" width="4.5546875" style="225" customWidth="1"/>
    <col min="17" max="20" width="3.6640625" style="225" customWidth="1"/>
    <col min="21" max="21" width="4.88671875" style="225" customWidth="1"/>
    <col min="22" max="44" width="3.6640625" style="225" customWidth="1"/>
    <col min="45" max="47" width="8" style="226" customWidth="1"/>
    <col min="48" max="49" width="8.33203125" style="226" customWidth="1"/>
    <col min="50" max="50" width="8" style="226" customWidth="1"/>
    <col min="51" max="16384" width="9.109375" style="225"/>
  </cols>
  <sheetData>
    <row r="5" spans="1:51" x14ac:dyDescent="0.3">
      <c r="A5" s="224" t="s">
        <v>265</v>
      </c>
    </row>
    <row r="6" spans="1:51" x14ac:dyDescent="0.3">
      <c r="A6" s="224" t="s">
        <v>232</v>
      </c>
    </row>
    <row r="7" spans="1:51" ht="15.75" x14ac:dyDescent="0.25">
      <c r="A7" s="227" t="s">
        <v>250</v>
      </c>
    </row>
    <row r="8" spans="1:51" ht="15" customHeight="1" x14ac:dyDescent="0.3">
      <c r="A8" s="277" t="s">
        <v>0</v>
      </c>
      <c r="B8" s="277" t="s">
        <v>149</v>
      </c>
      <c r="C8" s="278" t="s">
        <v>4</v>
      </c>
      <c r="D8" s="278" t="s">
        <v>150</v>
      </c>
      <c r="E8" s="272">
        <v>1</v>
      </c>
      <c r="F8" s="272"/>
      <c r="G8" s="272">
        <v>2</v>
      </c>
      <c r="H8" s="272"/>
      <c r="I8" s="272">
        <v>3</v>
      </c>
      <c r="J8" s="272"/>
      <c r="K8" s="272">
        <v>4</v>
      </c>
      <c r="L8" s="272"/>
      <c r="M8" s="272">
        <v>5</v>
      </c>
      <c r="N8" s="272"/>
      <c r="O8" s="272">
        <v>6</v>
      </c>
      <c r="P8" s="272"/>
      <c r="Q8" s="272">
        <v>7</v>
      </c>
      <c r="R8" s="272"/>
      <c r="S8" s="272">
        <v>8</v>
      </c>
      <c r="T8" s="272"/>
      <c r="U8" s="272">
        <v>9</v>
      </c>
      <c r="V8" s="272"/>
      <c r="W8" s="272">
        <v>10</v>
      </c>
      <c r="X8" s="272"/>
      <c r="Y8" s="272">
        <v>11</v>
      </c>
      <c r="Z8" s="272"/>
      <c r="AA8" s="272">
        <v>12</v>
      </c>
      <c r="AB8" s="272"/>
      <c r="AC8" s="273">
        <v>13</v>
      </c>
      <c r="AD8" s="274"/>
      <c r="AE8" s="273">
        <v>14</v>
      </c>
      <c r="AF8" s="274"/>
      <c r="AG8" s="273">
        <v>15</v>
      </c>
      <c r="AH8" s="274"/>
      <c r="AI8" s="273">
        <v>16</v>
      </c>
      <c r="AJ8" s="274"/>
      <c r="AK8" s="273">
        <v>17</v>
      </c>
      <c r="AL8" s="274"/>
      <c r="AM8" s="273">
        <v>18</v>
      </c>
      <c r="AN8" s="274"/>
      <c r="AO8" s="273">
        <v>19</v>
      </c>
      <c r="AP8" s="274"/>
      <c r="AQ8" s="273">
        <v>20</v>
      </c>
      <c r="AR8" s="274"/>
      <c r="AS8" s="271" t="s">
        <v>121</v>
      </c>
      <c r="AT8" s="271" t="s">
        <v>244</v>
      </c>
      <c r="AU8" s="271" t="s">
        <v>245</v>
      </c>
      <c r="AV8" s="271" t="s">
        <v>243</v>
      </c>
      <c r="AW8" s="271" t="s">
        <v>239</v>
      </c>
      <c r="AX8" s="271" t="s">
        <v>248</v>
      </c>
      <c r="AY8" s="272" t="s">
        <v>142</v>
      </c>
    </row>
    <row r="9" spans="1:51" ht="60" customHeight="1" x14ac:dyDescent="0.3">
      <c r="A9" s="277"/>
      <c r="B9" s="277"/>
      <c r="C9" s="279"/>
      <c r="D9" s="279"/>
      <c r="E9" s="228" t="s">
        <v>120</v>
      </c>
      <c r="F9" s="228" t="s">
        <v>233</v>
      </c>
      <c r="G9" s="228" t="s">
        <v>120</v>
      </c>
      <c r="H9" s="228" t="s">
        <v>233</v>
      </c>
      <c r="I9" s="228" t="s">
        <v>120</v>
      </c>
      <c r="J9" s="228" t="s">
        <v>233</v>
      </c>
      <c r="K9" s="228" t="s">
        <v>120</v>
      </c>
      <c r="L9" s="228" t="s">
        <v>233</v>
      </c>
      <c r="M9" s="228" t="s">
        <v>120</v>
      </c>
      <c r="N9" s="228" t="s">
        <v>233</v>
      </c>
      <c r="O9" s="228" t="s">
        <v>120</v>
      </c>
      <c r="P9" s="228" t="s">
        <v>233</v>
      </c>
      <c r="Q9" s="228" t="s">
        <v>120</v>
      </c>
      <c r="R9" s="228" t="s">
        <v>233</v>
      </c>
      <c r="S9" s="228" t="s">
        <v>120</v>
      </c>
      <c r="T9" s="228" t="s">
        <v>233</v>
      </c>
      <c r="U9" s="228" t="s">
        <v>120</v>
      </c>
      <c r="V9" s="228" t="s">
        <v>233</v>
      </c>
      <c r="W9" s="228" t="s">
        <v>120</v>
      </c>
      <c r="X9" s="228" t="s">
        <v>233</v>
      </c>
      <c r="Y9" s="228" t="s">
        <v>120</v>
      </c>
      <c r="Z9" s="228" t="s">
        <v>233</v>
      </c>
      <c r="AA9" s="228" t="s">
        <v>120</v>
      </c>
      <c r="AB9" s="228" t="s">
        <v>233</v>
      </c>
      <c r="AC9" s="228" t="s">
        <v>120</v>
      </c>
      <c r="AD9" s="228" t="s">
        <v>233</v>
      </c>
      <c r="AE9" s="228" t="s">
        <v>120</v>
      </c>
      <c r="AF9" s="228" t="s">
        <v>233</v>
      </c>
      <c r="AG9" s="228" t="s">
        <v>120</v>
      </c>
      <c r="AH9" s="228" t="s">
        <v>233</v>
      </c>
      <c r="AI9" s="228" t="s">
        <v>120</v>
      </c>
      <c r="AJ9" s="228" t="s">
        <v>233</v>
      </c>
      <c r="AK9" s="228" t="s">
        <v>120</v>
      </c>
      <c r="AL9" s="228" t="s">
        <v>233</v>
      </c>
      <c r="AM9" s="228" t="s">
        <v>120</v>
      </c>
      <c r="AN9" s="228" t="s">
        <v>233</v>
      </c>
      <c r="AO9" s="228" t="s">
        <v>120</v>
      </c>
      <c r="AP9" s="228" t="s">
        <v>233</v>
      </c>
      <c r="AQ9" s="228" t="s">
        <v>120</v>
      </c>
      <c r="AR9" s="228" t="s">
        <v>233</v>
      </c>
      <c r="AS9" s="271"/>
      <c r="AT9" s="271"/>
      <c r="AU9" s="271"/>
      <c r="AV9" s="271"/>
      <c r="AW9" s="271"/>
      <c r="AX9" s="271"/>
      <c r="AY9" s="272"/>
    </row>
    <row r="10" spans="1:51" s="233" customFormat="1" ht="24.9" customHeight="1" x14ac:dyDescent="0.25">
      <c r="A10" s="175">
        <v>1</v>
      </c>
      <c r="B10" s="120" t="s">
        <v>91</v>
      </c>
      <c r="C10" s="119" t="s">
        <v>15</v>
      </c>
      <c r="D10" s="116">
        <v>2001</v>
      </c>
      <c r="E10" s="179">
        <v>1</v>
      </c>
      <c r="F10" s="179">
        <v>1</v>
      </c>
      <c r="G10" s="179">
        <v>1</v>
      </c>
      <c r="H10" s="179">
        <v>1</v>
      </c>
      <c r="I10" s="179">
        <v>1</v>
      </c>
      <c r="J10" s="179">
        <v>1</v>
      </c>
      <c r="K10" s="179">
        <v>1</v>
      </c>
      <c r="L10" s="179">
        <v>1</v>
      </c>
      <c r="M10" s="179">
        <v>1</v>
      </c>
      <c r="N10" s="179">
        <v>1</v>
      </c>
      <c r="O10" s="179">
        <v>1</v>
      </c>
      <c r="P10" s="179">
        <v>1</v>
      </c>
      <c r="Q10" s="179">
        <v>1</v>
      </c>
      <c r="R10" s="179">
        <v>1</v>
      </c>
      <c r="S10" s="179"/>
      <c r="T10" s="179"/>
      <c r="U10" s="179"/>
      <c r="V10" s="179"/>
      <c r="W10" s="179">
        <v>1</v>
      </c>
      <c r="X10" s="179">
        <v>1</v>
      </c>
      <c r="Y10" s="179">
        <v>2</v>
      </c>
      <c r="Z10" s="179">
        <v>1</v>
      </c>
      <c r="AA10" s="179">
        <v>1</v>
      </c>
      <c r="AB10" s="179">
        <v>1</v>
      </c>
      <c r="AC10" s="179">
        <v>1</v>
      </c>
      <c r="AD10" s="179">
        <v>1</v>
      </c>
      <c r="AE10" s="179">
        <v>1</v>
      </c>
      <c r="AF10" s="179">
        <v>1</v>
      </c>
      <c r="AG10" s="179">
        <v>1</v>
      </c>
      <c r="AH10" s="179">
        <v>1</v>
      </c>
      <c r="AI10" s="179">
        <v>6</v>
      </c>
      <c r="AJ10" s="179">
        <v>1</v>
      </c>
      <c r="AK10" s="179">
        <v>1</v>
      </c>
      <c r="AL10" s="179">
        <v>1</v>
      </c>
      <c r="AM10" s="179">
        <v>1</v>
      </c>
      <c r="AN10" s="179">
        <v>1</v>
      </c>
      <c r="AO10" s="179">
        <v>1</v>
      </c>
      <c r="AP10" s="179">
        <v>1</v>
      </c>
      <c r="AQ10" s="179">
        <v>1</v>
      </c>
      <c r="AR10" s="179">
        <v>1</v>
      </c>
      <c r="AS10" s="180">
        <f t="shared" ref="AS10:AT13" si="0">COUNT(E10,G10,I10,K10,M10,O10,Q10,S10,U10,W10,Y10,AA10,AC10,AE10,AG10,AI10,AK10,AM10,AO10,AQ10)</f>
        <v>18</v>
      </c>
      <c r="AT10" s="180">
        <f t="shared" si="0"/>
        <v>18</v>
      </c>
      <c r="AU10" s="180">
        <f t="shared" ref="AU10:AV13" si="1">E10+G10+I10+K10+M10+O10+Q10+S10+U10+W10+Y10+AA10+AC10+AE10+AG10+AI10+AK10+AM10+AO10+AQ10</f>
        <v>24</v>
      </c>
      <c r="AV10" s="180">
        <f t="shared" si="1"/>
        <v>18</v>
      </c>
      <c r="AW10" s="180" t="str">
        <f>AS10&amp;" /"&amp;AT10</f>
        <v>18 /18</v>
      </c>
      <c r="AX10" s="180" t="str">
        <f>AU10&amp;"/"&amp;AV10</f>
        <v>24/18</v>
      </c>
      <c r="AY10" s="179">
        <v>1</v>
      </c>
    </row>
    <row r="11" spans="1:51" s="233" customFormat="1" ht="24.9" customHeight="1" x14ac:dyDescent="0.3">
      <c r="A11" s="175">
        <v>3</v>
      </c>
      <c r="B11" s="120" t="s">
        <v>105</v>
      </c>
      <c r="C11" s="119" t="s">
        <v>15</v>
      </c>
      <c r="D11" s="116">
        <v>2000</v>
      </c>
      <c r="E11" s="179">
        <v>1</v>
      </c>
      <c r="F11" s="179">
        <v>1</v>
      </c>
      <c r="G11" s="179">
        <v>1</v>
      </c>
      <c r="H11" s="179">
        <v>3</v>
      </c>
      <c r="I11" s="179">
        <v>1</v>
      </c>
      <c r="J11" s="179">
        <v>1</v>
      </c>
      <c r="K11" s="179">
        <v>1</v>
      </c>
      <c r="L11" s="179">
        <v>1</v>
      </c>
      <c r="M11" s="179"/>
      <c r="N11" s="179">
        <v>1</v>
      </c>
      <c r="O11" s="179">
        <v>1</v>
      </c>
      <c r="P11" s="179">
        <v>1</v>
      </c>
      <c r="Q11" s="179"/>
      <c r="R11" s="179"/>
      <c r="S11" s="179"/>
      <c r="T11" s="179"/>
      <c r="U11" s="179"/>
      <c r="V11" s="179"/>
      <c r="W11" s="179">
        <v>1</v>
      </c>
      <c r="X11" s="179">
        <v>1</v>
      </c>
      <c r="Y11" s="179">
        <v>6</v>
      </c>
      <c r="Z11" s="179">
        <v>2</v>
      </c>
      <c r="AA11" s="179">
        <v>2</v>
      </c>
      <c r="AB11" s="179">
        <v>1</v>
      </c>
      <c r="AC11" s="179">
        <v>1</v>
      </c>
      <c r="AD11" s="179">
        <v>1</v>
      </c>
      <c r="AE11" s="179">
        <v>1</v>
      </c>
      <c r="AF11" s="179">
        <v>1</v>
      </c>
      <c r="AG11" s="179"/>
      <c r="AH11" s="179">
        <v>1</v>
      </c>
      <c r="AI11" s="179"/>
      <c r="AJ11" s="179"/>
      <c r="AK11" s="179">
        <v>2</v>
      </c>
      <c r="AL11" s="179">
        <v>2</v>
      </c>
      <c r="AM11" s="179">
        <v>2</v>
      </c>
      <c r="AN11" s="179">
        <v>2</v>
      </c>
      <c r="AO11" s="179">
        <v>6</v>
      </c>
      <c r="AP11" s="179">
        <v>6</v>
      </c>
      <c r="AQ11" s="179"/>
      <c r="AR11" s="179"/>
      <c r="AS11" s="180">
        <f t="shared" si="0"/>
        <v>13</v>
      </c>
      <c r="AT11" s="180">
        <f t="shared" si="0"/>
        <v>15</v>
      </c>
      <c r="AU11" s="180">
        <f t="shared" si="1"/>
        <v>26</v>
      </c>
      <c r="AV11" s="180">
        <f t="shared" si="1"/>
        <v>25</v>
      </c>
      <c r="AW11" s="180" t="str">
        <f>AS11&amp;" /"&amp;AT11</f>
        <v>13 /15</v>
      </c>
      <c r="AX11" s="180" t="str">
        <f>AU11&amp;"/"&amp;AV11</f>
        <v>26/25</v>
      </c>
      <c r="AY11" s="179">
        <v>2</v>
      </c>
    </row>
    <row r="12" spans="1:51" s="233" customFormat="1" ht="24.9" customHeight="1" x14ac:dyDescent="0.25">
      <c r="A12" s="175">
        <v>2</v>
      </c>
      <c r="B12" s="120" t="s">
        <v>109</v>
      </c>
      <c r="C12" s="119" t="s">
        <v>15</v>
      </c>
      <c r="D12" s="116">
        <v>2001</v>
      </c>
      <c r="E12" s="179">
        <v>3</v>
      </c>
      <c r="F12" s="179">
        <v>3</v>
      </c>
      <c r="G12" s="179">
        <v>2</v>
      </c>
      <c r="H12" s="179">
        <v>2</v>
      </c>
      <c r="I12" s="179">
        <v>3</v>
      </c>
      <c r="J12" s="179">
        <v>1</v>
      </c>
      <c r="K12" s="179">
        <v>1</v>
      </c>
      <c r="L12" s="179">
        <v>1</v>
      </c>
      <c r="M12" s="179"/>
      <c r="N12" s="179">
        <v>1</v>
      </c>
      <c r="O12" s="179">
        <v>2</v>
      </c>
      <c r="P12" s="179">
        <v>2</v>
      </c>
      <c r="Q12" s="179"/>
      <c r="R12" s="179">
        <v>1</v>
      </c>
      <c r="S12" s="179"/>
      <c r="T12" s="179"/>
      <c r="U12" s="179"/>
      <c r="V12" s="179"/>
      <c r="W12" s="179">
        <v>1</v>
      </c>
      <c r="X12" s="179">
        <v>1</v>
      </c>
      <c r="Y12" s="179"/>
      <c r="Z12" s="179">
        <v>1</v>
      </c>
      <c r="AA12" s="179">
        <v>1</v>
      </c>
      <c r="AB12" s="179">
        <v>1</v>
      </c>
      <c r="AC12" s="179">
        <v>1</v>
      </c>
      <c r="AD12" s="179">
        <v>1</v>
      </c>
      <c r="AE12" s="179">
        <v>1</v>
      </c>
      <c r="AF12" s="179">
        <v>1</v>
      </c>
      <c r="AG12" s="179"/>
      <c r="AH12" s="179"/>
      <c r="AI12" s="179">
        <v>2</v>
      </c>
      <c r="AJ12" s="179">
        <v>1</v>
      </c>
      <c r="AK12" s="179">
        <v>1</v>
      </c>
      <c r="AL12" s="179">
        <v>1</v>
      </c>
      <c r="AM12" s="179">
        <v>1</v>
      </c>
      <c r="AN12" s="179">
        <v>1</v>
      </c>
      <c r="AO12" s="179"/>
      <c r="AP12" s="179">
        <v>2</v>
      </c>
      <c r="AQ12" s="179"/>
      <c r="AR12" s="179"/>
      <c r="AS12" s="180">
        <f t="shared" si="0"/>
        <v>12</v>
      </c>
      <c r="AT12" s="180">
        <f t="shared" si="0"/>
        <v>16</v>
      </c>
      <c r="AU12" s="180">
        <f t="shared" si="1"/>
        <v>19</v>
      </c>
      <c r="AV12" s="180">
        <f t="shared" si="1"/>
        <v>21</v>
      </c>
      <c r="AW12" s="180" t="str">
        <f>AS12&amp;" /"&amp;AT12</f>
        <v>12 /16</v>
      </c>
      <c r="AX12" s="180" t="str">
        <f>AU12&amp;"/"&amp;AV12</f>
        <v>19/21</v>
      </c>
      <c r="AY12" s="179">
        <v>3</v>
      </c>
    </row>
    <row r="13" spans="1:51" s="233" customFormat="1" ht="24.9" customHeight="1" x14ac:dyDescent="0.25">
      <c r="A13" s="175"/>
      <c r="B13" s="72"/>
      <c r="C13" s="78"/>
      <c r="D13" s="87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80">
        <f t="shared" si="0"/>
        <v>0</v>
      </c>
      <c r="AT13" s="180">
        <f t="shared" si="0"/>
        <v>0</v>
      </c>
      <c r="AU13" s="180">
        <f t="shared" si="1"/>
        <v>0</v>
      </c>
      <c r="AV13" s="180">
        <f t="shared" si="1"/>
        <v>0</v>
      </c>
      <c r="AW13" s="180" t="str">
        <f>AS13&amp;" /"&amp;AT13</f>
        <v>0 /0</v>
      </c>
      <c r="AX13" s="180" t="str">
        <f>AU13&amp;"/"&amp;AV13</f>
        <v>0/0</v>
      </c>
      <c r="AY13" s="179"/>
    </row>
    <row r="14" spans="1:51" s="233" customFormat="1" ht="24.9" customHeight="1" x14ac:dyDescent="0.25">
      <c r="A14" s="234"/>
      <c r="B14" s="234"/>
      <c r="C14" s="234"/>
      <c r="D14" s="234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6"/>
      <c r="AT14" s="236"/>
      <c r="AU14" s="236"/>
      <c r="AV14" s="236"/>
      <c r="AW14" s="236"/>
      <c r="AX14" s="236"/>
      <c r="AY14" s="235"/>
    </row>
    <row r="15" spans="1:51" ht="27.75" customHeight="1" x14ac:dyDescent="0.3">
      <c r="A15" s="237" t="s">
        <v>265</v>
      </c>
      <c r="B15" s="238"/>
      <c r="C15" s="238"/>
      <c r="D15" s="238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6"/>
      <c r="AT15" s="236"/>
      <c r="AU15" s="236"/>
      <c r="AV15" s="236"/>
      <c r="AW15" s="236"/>
      <c r="AX15" s="236"/>
    </row>
    <row r="16" spans="1:51" ht="27.75" customHeight="1" x14ac:dyDescent="0.3">
      <c r="A16" s="275" t="s">
        <v>232</v>
      </c>
      <c r="B16" s="275"/>
      <c r="C16" s="275"/>
      <c r="D16" s="275"/>
      <c r="E16" s="275"/>
      <c r="F16" s="275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6"/>
      <c r="AT16" s="236"/>
      <c r="AU16" s="236"/>
      <c r="AV16" s="236"/>
      <c r="AW16" s="236"/>
      <c r="AX16" s="236"/>
    </row>
    <row r="17" spans="1:51" ht="27.75" customHeight="1" x14ac:dyDescent="0.3">
      <c r="A17" s="276" t="s">
        <v>249</v>
      </c>
      <c r="B17" s="276"/>
      <c r="C17" s="276"/>
      <c r="D17" s="276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6"/>
      <c r="AT17" s="236"/>
      <c r="AU17" s="236"/>
      <c r="AV17" s="236"/>
      <c r="AW17" s="236"/>
      <c r="AX17" s="236"/>
    </row>
    <row r="18" spans="1:51" ht="15" customHeight="1" x14ac:dyDescent="0.3">
      <c r="A18" s="277" t="s">
        <v>0</v>
      </c>
      <c r="B18" s="277" t="s">
        <v>149</v>
      </c>
      <c r="C18" s="278" t="s">
        <v>4</v>
      </c>
      <c r="D18" s="278" t="s">
        <v>150</v>
      </c>
      <c r="E18" s="272">
        <v>1</v>
      </c>
      <c r="F18" s="272"/>
      <c r="G18" s="272">
        <v>2</v>
      </c>
      <c r="H18" s="272"/>
      <c r="I18" s="272">
        <v>3</v>
      </c>
      <c r="J18" s="272"/>
      <c r="K18" s="272">
        <v>4</v>
      </c>
      <c r="L18" s="272"/>
      <c r="M18" s="272">
        <v>5</v>
      </c>
      <c r="N18" s="272"/>
      <c r="O18" s="272">
        <v>6</v>
      </c>
      <c r="P18" s="272"/>
      <c r="Q18" s="272">
        <v>7</v>
      </c>
      <c r="R18" s="272"/>
      <c r="S18" s="272">
        <v>8</v>
      </c>
      <c r="T18" s="272"/>
      <c r="U18" s="272">
        <v>9</v>
      </c>
      <c r="V18" s="272"/>
      <c r="W18" s="272">
        <v>10</v>
      </c>
      <c r="X18" s="272"/>
      <c r="Y18" s="272">
        <v>11</v>
      </c>
      <c r="Z18" s="272"/>
      <c r="AA18" s="272">
        <v>12</v>
      </c>
      <c r="AB18" s="272"/>
      <c r="AC18" s="273">
        <v>13</v>
      </c>
      <c r="AD18" s="274"/>
      <c r="AE18" s="273">
        <v>14</v>
      </c>
      <c r="AF18" s="274"/>
      <c r="AG18" s="273">
        <v>15</v>
      </c>
      <c r="AH18" s="274"/>
      <c r="AI18" s="273">
        <v>16</v>
      </c>
      <c r="AJ18" s="274"/>
      <c r="AK18" s="273">
        <v>17</v>
      </c>
      <c r="AL18" s="274"/>
      <c r="AM18" s="273">
        <v>18</v>
      </c>
      <c r="AN18" s="274"/>
      <c r="AO18" s="273">
        <v>19</v>
      </c>
      <c r="AP18" s="274"/>
      <c r="AQ18" s="273">
        <v>20</v>
      </c>
      <c r="AR18" s="274"/>
      <c r="AS18" s="271" t="s">
        <v>121</v>
      </c>
      <c r="AT18" s="271" t="s">
        <v>244</v>
      </c>
      <c r="AU18" s="271" t="s">
        <v>245</v>
      </c>
      <c r="AV18" s="271" t="s">
        <v>243</v>
      </c>
      <c r="AW18" s="271" t="s">
        <v>239</v>
      </c>
      <c r="AX18" s="271" t="s">
        <v>248</v>
      </c>
      <c r="AY18" s="272" t="s">
        <v>142</v>
      </c>
    </row>
    <row r="19" spans="1:51" ht="60" customHeight="1" x14ac:dyDescent="0.3">
      <c r="A19" s="277"/>
      <c r="B19" s="277"/>
      <c r="C19" s="279"/>
      <c r="D19" s="279"/>
      <c r="E19" s="228" t="s">
        <v>120</v>
      </c>
      <c r="F19" s="228" t="s">
        <v>233</v>
      </c>
      <c r="G19" s="228" t="s">
        <v>120</v>
      </c>
      <c r="H19" s="228" t="s">
        <v>233</v>
      </c>
      <c r="I19" s="228" t="s">
        <v>120</v>
      </c>
      <c r="J19" s="228" t="s">
        <v>233</v>
      </c>
      <c r="K19" s="228" t="s">
        <v>120</v>
      </c>
      <c r="L19" s="228" t="s">
        <v>233</v>
      </c>
      <c r="M19" s="228" t="s">
        <v>120</v>
      </c>
      <c r="N19" s="228" t="s">
        <v>233</v>
      </c>
      <c r="O19" s="228" t="s">
        <v>120</v>
      </c>
      <c r="P19" s="228" t="s">
        <v>233</v>
      </c>
      <c r="Q19" s="228" t="s">
        <v>120</v>
      </c>
      <c r="R19" s="228" t="s">
        <v>233</v>
      </c>
      <c r="S19" s="228" t="s">
        <v>120</v>
      </c>
      <c r="T19" s="228" t="s">
        <v>233</v>
      </c>
      <c r="U19" s="228" t="s">
        <v>120</v>
      </c>
      <c r="V19" s="228" t="s">
        <v>233</v>
      </c>
      <c r="W19" s="228" t="s">
        <v>120</v>
      </c>
      <c r="X19" s="228" t="s">
        <v>233</v>
      </c>
      <c r="Y19" s="228" t="s">
        <v>120</v>
      </c>
      <c r="Z19" s="228" t="s">
        <v>233</v>
      </c>
      <c r="AA19" s="228" t="s">
        <v>120</v>
      </c>
      <c r="AB19" s="228" t="s">
        <v>233</v>
      </c>
      <c r="AC19" s="228" t="s">
        <v>120</v>
      </c>
      <c r="AD19" s="228" t="s">
        <v>233</v>
      </c>
      <c r="AE19" s="228" t="s">
        <v>120</v>
      </c>
      <c r="AF19" s="228" t="s">
        <v>233</v>
      </c>
      <c r="AG19" s="228" t="s">
        <v>120</v>
      </c>
      <c r="AH19" s="228" t="s">
        <v>233</v>
      </c>
      <c r="AI19" s="228" t="s">
        <v>120</v>
      </c>
      <c r="AJ19" s="228" t="s">
        <v>233</v>
      </c>
      <c r="AK19" s="228" t="s">
        <v>120</v>
      </c>
      <c r="AL19" s="228" t="s">
        <v>233</v>
      </c>
      <c r="AM19" s="228" t="s">
        <v>120</v>
      </c>
      <c r="AN19" s="228" t="s">
        <v>233</v>
      </c>
      <c r="AO19" s="228" t="s">
        <v>120</v>
      </c>
      <c r="AP19" s="228" t="s">
        <v>233</v>
      </c>
      <c r="AQ19" s="228" t="s">
        <v>120</v>
      </c>
      <c r="AR19" s="228" t="s">
        <v>233</v>
      </c>
      <c r="AS19" s="271"/>
      <c r="AT19" s="271"/>
      <c r="AU19" s="271"/>
      <c r="AV19" s="271"/>
      <c r="AW19" s="271"/>
      <c r="AX19" s="271"/>
      <c r="AY19" s="272"/>
    </row>
    <row r="20" spans="1:51" ht="27.75" customHeight="1" x14ac:dyDescent="0.25">
      <c r="A20" s="229"/>
      <c r="B20" s="229"/>
      <c r="C20" s="230"/>
      <c r="D20" s="230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31"/>
      <c r="AT20" s="231"/>
      <c r="AU20" s="231"/>
      <c r="AV20" s="231"/>
      <c r="AW20" s="231"/>
      <c r="AX20" s="231"/>
      <c r="AY20" s="232"/>
    </row>
    <row r="21" spans="1:51" s="233" customFormat="1" ht="24.9" customHeight="1" x14ac:dyDescent="0.3">
      <c r="A21" s="175">
        <v>1</v>
      </c>
      <c r="B21" s="117" t="s">
        <v>342</v>
      </c>
      <c r="C21" s="118" t="s">
        <v>236</v>
      </c>
      <c r="D21" s="118">
        <v>2000</v>
      </c>
      <c r="E21" s="179">
        <v>1</v>
      </c>
      <c r="F21" s="179">
        <v>1</v>
      </c>
      <c r="G21" s="179">
        <v>1</v>
      </c>
      <c r="H21" s="179">
        <v>1</v>
      </c>
      <c r="I21" s="179">
        <v>1</v>
      </c>
      <c r="J21" s="179">
        <v>1</v>
      </c>
      <c r="K21" s="179">
        <v>1</v>
      </c>
      <c r="L21" s="179">
        <v>1</v>
      </c>
      <c r="M21" s="179">
        <v>1</v>
      </c>
      <c r="N21" s="179">
        <v>1</v>
      </c>
      <c r="O21" s="179">
        <v>1</v>
      </c>
      <c r="P21" s="179">
        <v>1</v>
      </c>
      <c r="Q21" s="179"/>
      <c r="R21" s="179">
        <v>2</v>
      </c>
      <c r="S21" s="179"/>
      <c r="T21" s="179"/>
      <c r="U21" s="179"/>
      <c r="V21" s="179"/>
      <c r="W21" s="179">
        <v>1</v>
      </c>
      <c r="X21" s="179">
        <v>1</v>
      </c>
      <c r="Y21" s="179">
        <v>2</v>
      </c>
      <c r="Z21" s="179">
        <v>1</v>
      </c>
      <c r="AA21" s="179">
        <v>1</v>
      </c>
      <c r="AB21" s="179">
        <v>1</v>
      </c>
      <c r="AC21" s="179">
        <v>1</v>
      </c>
      <c r="AD21" s="179">
        <v>1</v>
      </c>
      <c r="AE21" s="179">
        <v>1</v>
      </c>
      <c r="AF21" s="179">
        <v>1</v>
      </c>
      <c r="AG21" s="179"/>
      <c r="AH21" s="179">
        <v>1</v>
      </c>
      <c r="AI21" s="179">
        <v>1</v>
      </c>
      <c r="AJ21" s="179">
        <v>1</v>
      </c>
      <c r="AK21" s="179">
        <v>1</v>
      </c>
      <c r="AL21" s="179">
        <v>1</v>
      </c>
      <c r="AM21" s="179">
        <v>1</v>
      </c>
      <c r="AN21" s="179">
        <v>1</v>
      </c>
      <c r="AO21" s="179">
        <v>8</v>
      </c>
      <c r="AP21" s="179">
        <v>2</v>
      </c>
      <c r="AQ21" s="179">
        <v>2</v>
      </c>
      <c r="AR21" s="179">
        <v>2</v>
      </c>
      <c r="AS21" s="180">
        <f t="shared" ref="AS21:AT23" si="2">COUNT(E21,G21,I21,K21,M21,O21,Q21,S21,U21,W21,Y21,AA21,AC21,AE21,AG21,AI21,AK21,AM21,AO21,AQ21)</f>
        <v>16</v>
      </c>
      <c r="AT21" s="180">
        <f t="shared" si="2"/>
        <v>18</v>
      </c>
      <c r="AU21" s="180">
        <f t="shared" ref="AU21:AV23" si="3">E21+G21+I21+K21+M21+O21+Q21+S21+U21+W21+Y21+AA21+AC21+AE21+AG21+AI21+AK21+AM21+AO21+AQ21</f>
        <v>25</v>
      </c>
      <c r="AV21" s="180">
        <f t="shared" si="3"/>
        <v>21</v>
      </c>
      <c r="AW21" s="180" t="str">
        <f t="shared" ref="AW21:AW23" si="4">AS21&amp;" /"&amp;AT21</f>
        <v>16 /18</v>
      </c>
      <c r="AX21" s="180" t="str">
        <f t="shared" ref="AX21:AX23" si="5">AU21&amp;"/"&amp;AV21</f>
        <v>25/21</v>
      </c>
      <c r="AY21" s="179">
        <v>1</v>
      </c>
    </row>
    <row r="22" spans="1:51" s="233" customFormat="1" ht="24.9" customHeight="1" x14ac:dyDescent="0.25">
      <c r="A22" s="175">
        <v>2</v>
      </c>
      <c r="B22" s="115" t="s">
        <v>343</v>
      </c>
      <c r="C22" s="119" t="s">
        <v>15</v>
      </c>
      <c r="D22" s="116">
        <v>2001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80">
        <f t="shared" ref="AS22:AS23" si="6">E22+G22+I22+K22+M22+O22+Q22+S22+U22+W22+Y22+AA22+AC22+AE22+AG22+AI22+AK22+AM22+AO22+AQ22</f>
        <v>0</v>
      </c>
      <c r="AT22" s="180">
        <f t="shared" si="2"/>
        <v>0</v>
      </c>
      <c r="AU22" s="180">
        <f t="shared" si="3"/>
        <v>0</v>
      </c>
      <c r="AV22" s="180">
        <f t="shared" si="3"/>
        <v>0</v>
      </c>
      <c r="AW22" s="180" t="str">
        <f t="shared" si="4"/>
        <v>0 /0</v>
      </c>
      <c r="AX22" s="180" t="str">
        <f t="shared" si="5"/>
        <v>0/0</v>
      </c>
      <c r="AY22" s="179"/>
    </row>
    <row r="23" spans="1:51" s="233" customFormat="1" ht="24.9" customHeight="1" x14ac:dyDescent="0.3">
      <c r="A23" s="175">
        <v>3</v>
      </c>
      <c r="B23" s="115" t="s">
        <v>344</v>
      </c>
      <c r="C23" s="119" t="s">
        <v>15</v>
      </c>
      <c r="D23" s="116">
        <v>2001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80">
        <f t="shared" si="6"/>
        <v>0</v>
      </c>
      <c r="AT23" s="180">
        <f t="shared" si="2"/>
        <v>0</v>
      </c>
      <c r="AU23" s="180">
        <f t="shared" si="3"/>
        <v>0</v>
      </c>
      <c r="AV23" s="180">
        <f t="shared" si="3"/>
        <v>0</v>
      </c>
      <c r="AW23" s="180" t="str">
        <f t="shared" si="4"/>
        <v>0 /0</v>
      </c>
      <c r="AX23" s="180" t="str">
        <f t="shared" si="5"/>
        <v>0/0</v>
      </c>
      <c r="AY23" s="179"/>
    </row>
    <row r="26" spans="1:51" ht="15.75" x14ac:dyDescent="0.25">
      <c r="B26" s="240" t="s">
        <v>228</v>
      </c>
      <c r="C26" s="241"/>
      <c r="D26" s="241" t="s">
        <v>214</v>
      </c>
    </row>
  </sheetData>
  <sheetProtection insertColumns="0" insertRows="0" deleteColumns="0" deleteRows="0" selectLockedCells="1" selectUnlockedCells="1"/>
  <mergeCells count="64"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AQ8:AR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Y8:AY9"/>
    <mergeCell ref="A16:F16"/>
    <mergeCell ref="A17:D17"/>
    <mergeCell ref="A18:A19"/>
    <mergeCell ref="B18:B19"/>
    <mergeCell ref="C18:C19"/>
    <mergeCell ref="D18:D19"/>
    <mergeCell ref="E18:F18"/>
    <mergeCell ref="G18:H18"/>
    <mergeCell ref="I18:J18"/>
    <mergeCell ref="AS8:AS9"/>
    <mergeCell ref="AT8:AT9"/>
    <mergeCell ref="AU8:AU9"/>
    <mergeCell ref="AV8:AV9"/>
    <mergeCell ref="AW8:AW9"/>
    <mergeCell ref="AX8:AX9"/>
    <mergeCell ref="AG18:AH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Y18:AY19"/>
    <mergeCell ref="AI18:AJ18"/>
    <mergeCell ref="AK18:AL18"/>
    <mergeCell ref="AM18:AN18"/>
    <mergeCell ref="AO18:AP18"/>
    <mergeCell ref="AQ18:AR18"/>
    <mergeCell ref="AS18:AS19"/>
    <mergeCell ref="AT18:AT19"/>
    <mergeCell ref="AU18:AU19"/>
    <mergeCell ref="AV18:AV19"/>
    <mergeCell ref="AW18:AW19"/>
    <mergeCell ref="AX18:AX1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&amp;C &amp;P lapa no 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A24"/>
  <sheetViews>
    <sheetView view="pageBreakPreview" topLeftCell="A6" zoomScale="60" zoomScaleNormal="100" workbookViewId="0">
      <pane ySplit="4" topLeftCell="A10" activePane="bottomLeft" state="frozen"/>
      <selection activeCell="A6" sqref="A6"/>
      <selection pane="bottomLeft" activeCell="A23" sqref="A23:B23"/>
    </sheetView>
  </sheetViews>
  <sheetFormatPr defaultRowHeight="14.4" x14ac:dyDescent="0.3"/>
  <cols>
    <col min="1" max="1" width="7.33203125" customWidth="1"/>
    <col min="2" max="2" width="22.33203125" customWidth="1"/>
    <col min="3" max="3" width="13" hidden="1" customWidth="1"/>
    <col min="4" max="4" width="0" hidden="1" customWidth="1"/>
    <col min="5" max="5" width="9" hidden="1" customWidth="1"/>
    <col min="6" max="6" width="18.5546875" hidden="1" customWidth="1"/>
    <col min="7" max="7" width="8.5546875" hidden="1" customWidth="1"/>
    <col min="8" max="8" width="7.44140625" hidden="1" customWidth="1"/>
    <col min="9" max="9" width="7.6640625" customWidth="1"/>
    <col min="10" max="10" width="22.33203125" hidden="1" customWidth="1"/>
    <col min="11" max="26" width="3.6640625" customWidth="1"/>
    <col min="27" max="27" width="4.88671875" customWidth="1"/>
    <col min="28" max="42" width="3.6640625" customWidth="1"/>
    <col min="43" max="43" width="6" style="25" customWidth="1"/>
    <col min="44" max="44" width="7.88671875" style="25" customWidth="1"/>
    <col min="45" max="45" width="8" style="25" customWidth="1"/>
    <col min="46" max="46" width="8.33203125" style="25" customWidth="1"/>
    <col min="47" max="47" width="8" style="25" customWidth="1"/>
    <col min="48" max="48" width="8.33203125" style="25" customWidth="1"/>
  </cols>
  <sheetData>
    <row r="5" spans="1:49" ht="23.4" x14ac:dyDescent="0.3">
      <c r="A5" s="2" t="s">
        <v>113</v>
      </c>
    </row>
    <row r="6" spans="1:49" ht="23.4" x14ac:dyDescent="0.3">
      <c r="A6" s="2" t="s">
        <v>112</v>
      </c>
    </row>
    <row r="7" spans="1:49" ht="18.75" x14ac:dyDescent="0.3">
      <c r="A7" s="7" t="s">
        <v>117</v>
      </c>
    </row>
    <row r="8" spans="1:49" ht="15" customHeight="1" x14ac:dyDescent="0.3">
      <c r="A8" s="266" t="s">
        <v>0</v>
      </c>
      <c r="B8" s="266" t="s">
        <v>1</v>
      </c>
      <c r="C8" s="16"/>
      <c r="D8" s="16"/>
      <c r="E8" s="16"/>
      <c r="F8" s="16"/>
      <c r="G8" s="16"/>
      <c r="H8" s="16"/>
      <c r="I8" s="266" t="s">
        <v>7</v>
      </c>
      <c r="J8" s="17"/>
      <c r="K8" s="265">
        <v>1</v>
      </c>
      <c r="L8" s="265"/>
      <c r="M8" s="265">
        <v>2</v>
      </c>
      <c r="N8" s="265"/>
      <c r="O8" s="265">
        <v>3</v>
      </c>
      <c r="P8" s="265"/>
      <c r="Q8" s="265">
        <v>4</v>
      </c>
      <c r="R8" s="265"/>
      <c r="S8" s="265">
        <v>5</v>
      </c>
      <c r="T8" s="265"/>
      <c r="U8" s="265">
        <v>6</v>
      </c>
      <c r="V8" s="265"/>
      <c r="W8" s="265">
        <v>7</v>
      </c>
      <c r="X8" s="265"/>
      <c r="Y8" s="265">
        <v>8</v>
      </c>
      <c r="Z8" s="265"/>
      <c r="AA8" s="265">
        <v>9</v>
      </c>
      <c r="AB8" s="265"/>
      <c r="AC8" s="265">
        <v>10</v>
      </c>
      <c r="AD8" s="265"/>
      <c r="AE8" s="265">
        <v>11</v>
      </c>
      <c r="AF8" s="265"/>
      <c r="AG8" s="265">
        <v>12</v>
      </c>
      <c r="AH8" s="265"/>
      <c r="AI8" s="265">
        <v>13</v>
      </c>
      <c r="AJ8" s="265"/>
      <c r="AK8" s="265">
        <v>14</v>
      </c>
      <c r="AL8" s="265"/>
      <c r="AM8" s="265">
        <v>15</v>
      </c>
      <c r="AN8" s="265"/>
      <c r="AO8" s="265">
        <v>16</v>
      </c>
      <c r="AP8" s="265"/>
      <c r="AQ8" s="262" t="s">
        <v>121</v>
      </c>
      <c r="AR8" s="262" t="s">
        <v>133</v>
      </c>
      <c r="AS8" s="262" t="s">
        <v>122</v>
      </c>
      <c r="AT8" s="262" t="s">
        <v>132</v>
      </c>
      <c r="AU8" s="262" t="s">
        <v>125</v>
      </c>
      <c r="AV8" s="262" t="s">
        <v>126</v>
      </c>
      <c r="AW8" s="261" t="s">
        <v>142</v>
      </c>
    </row>
    <row r="9" spans="1:49" s="9" customFormat="1" ht="60" customHeight="1" x14ac:dyDescent="0.35">
      <c r="A9" s="266"/>
      <c r="B9" s="266"/>
      <c r="C9" s="18" t="s">
        <v>114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6</v>
      </c>
      <c r="I9" s="266"/>
      <c r="J9" s="19" t="s">
        <v>119</v>
      </c>
      <c r="K9" s="20" t="s">
        <v>88</v>
      </c>
      <c r="L9" s="20" t="s">
        <v>120</v>
      </c>
      <c r="M9" s="20" t="s">
        <v>88</v>
      </c>
      <c r="N9" s="20" t="s">
        <v>120</v>
      </c>
      <c r="O9" s="20" t="s">
        <v>88</v>
      </c>
      <c r="P9" s="20" t="s">
        <v>120</v>
      </c>
      <c r="Q9" s="20" t="s">
        <v>88</v>
      </c>
      <c r="R9" s="20" t="s">
        <v>120</v>
      </c>
      <c r="S9" s="20" t="s">
        <v>88</v>
      </c>
      <c r="T9" s="20" t="s">
        <v>120</v>
      </c>
      <c r="U9" s="20" t="s">
        <v>88</v>
      </c>
      <c r="V9" s="20" t="s">
        <v>120</v>
      </c>
      <c r="W9" s="20" t="s">
        <v>88</v>
      </c>
      <c r="X9" s="20" t="s">
        <v>120</v>
      </c>
      <c r="Y9" s="20" t="s">
        <v>88</v>
      </c>
      <c r="Z9" s="20" t="s">
        <v>120</v>
      </c>
      <c r="AA9" s="20" t="s">
        <v>88</v>
      </c>
      <c r="AB9" s="20" t="s">
        <v>120</v>
      </c>
      <c r="AC9" s="20" t="s">
        <v>88</v>
      </c>
      <c r="AD9" s="20" t="s">
        <v>120</v>
      </c>
      <c r="AE9" s="20" t="s">
        <v>88</v>
      </c>
      <c r="AF9" s="20" t="s">
        <v>120</v>
      </c>
      <c r="AG9" s="20" t="s">
        <v>88</v>
      </c>
      <c r="AH9" s="20" t="s">
        <v>120</v>
      </c>
      <c r="AI9" s="20" t="s">
        <v>88</v>
      </c>
      <c r="AJ9" s="20" t="s">
        <v>120</v>
      </c>
      <c r="AK9" s="20" t="s">
        <v>88</v>
      </c>
      <c r="AL9" s="20" t="s">
        <v>120</v>
      </c>
      <c r="AM9" s="20" t="s">
        <v>88</v>
      </c>
      <c r="AN9" s="20" t="s">
        <v>120</v>
      </c>
      <c r="AO9" s="20" t="s">
        <v>88</v>
      </c>
      <c r="AP9" s="20" t="s">
        <v>120</v>
      </c>
      <c r="AQ9" s="262"/>
      <c r="AR9" s="262"/>
      <c r="AS9" s="262"/>
      <c r="AT9" s="262"/>
      <c r="AU9" s="262"/>
      <c r="AV9" s="262"/>
      <c r="AW9" s="261"/>
    </row>
    <row r="10" spans="1:49" s="39" customFormat="1" ht="24.9" customHeight="1" x14ac:dyDescent="0.35">
      <c r="A10" s="35">
        <v>14</v>
      </c>
      <c r="B10" s="35" t="s">
        <v>32</v>
      </c>
      <c r="C10" s="35" t="s">
        <v>115</v>
      </c>
      <c r="D10" s="35" t="s">
        <v>9</v>
      </c>
      <c r="E10" s="35" t="s">
        <v>14</v>
      </c>
      <c r="F10" s="35" t="s">
        <v>17</v>
      </c>
      <c r="G10" s="35">
        <v>1991</v>
      </c>
      <c r="H10" s="35" t="s">
        <v>12</v>
      </c>
      <c r="I10" s="35">
        <v>1</v>
      </c>
      <c r="J10" s="36"/>
      <c r="K10" s="37">
        <v>1</v>
      </c>
      <c r="L10" s="37">
        <v>1</v>
      </c>
      <c r="M10" s="37">
        <v>1</v>
      </c>
      <c r="N10" s="37">
        <v>1</v>
      </c>
      <c r="O10" s="37">
        <v>1</v>
      </c>
      <c r="P10" s="37">
        <v>1</v>
      </c>
      <c r="Q10" s="37">
        <v>1</v>
      </c>
      <c r="R10" s="37">
        <v>1</v>
      </c>
      <c r="S10" s="37">
        <v>1</v>
      </c>
      <c r="T10" s="37">
        <v>1</v>
      </c>
      <c r="U10" s="37">
        <v>1</v>
      </c>
      <c r="V10" s="37">
        <v>1</v>
      </c>
      <c r="W10" s="37">
        <v>1</v>
      </c>
      <c r="X10" s="37">
        <v>3</v>
      </c>
      <c r="Y10" s="37"/>
      <c r="Z10" s="37">
        <v>1</v>
      </c>
      <c r="AA10" s="37"/>
      <c r="AB10" s="37"/>
      <c r="AC10" s="37">
        <v>1</v>
      </c>
      <c r="AD10" s="37">
        <v>1</v>
      </c>
      <c r="AE10" s="37">
        <v>1</v>
      </c>
      <c r="AF10" s="37">
        <v>1</v>
      </c>
      <c r="AG10" s="37">
        <v>1</v>
      </c>
      <c r="AH10" s="37">
        <v>1</v>
      </c>
      <c r="AI10" s="37">
        <v>1</v>
      </c>
      <c r="AJ10" s="37">
        <v>1</v>
      </c>
      <c r="AK10" s="37">
        <v>1</v>
      </c>
      <c r="AL10" s="37">
        <v>1</v>
      </c>
      <c r="AM10" s="37">
        <v>1</v>
      </c>
      <c r="AN10" s="37">
        <v>1</v>
      </c>
      <c r="AO10" s="37">
        <v>1</v>
      </c>
      <c r="AP10" s="37">
        <v>1</v>
      </c>
      <c r="AQ10" s="38">
        <f t="shared" ref="AQ10:AQ24" si="0">COUNT(L10,N10,P10,R10,T10,V10,X10,Z10,AB10,AD10,AF10,AH10,AJ10,AL10,AN10,AP10)</f>
        <v>15</v>
      </c>
      <c r="AR10" s="38">
        <f t="shared" ref="AR10:AR24" si="1">SUM(L10,N10,P10,R10,T10,V10,X10,Z10,AB10,AD10,AF10,AH10,AJ10,AL10,AN10,AP10)</f>
        <v>17</v>
      </c>
      <c r="AS10" s="38">
        <f t="shared" ref="AS10:AS24" si="2">COUNT(K10,M10,O10,Q10,S10,U10,W10,Y10,AA10,AC10,AE10,AG10,AI10,AK10,AM10,AO10)</f>
        <v>14</v>
      </c>
      <c r="AT10" s="38">
        <f t="shared" ref="AT10:AT24" si="3">SUM(K10,M10,O10,Q10,S10,U10,W10,Y10,AA10,AC10,AE10,AG10,AI10,AK10,AM10,AO10)</f>
        <v>14</v>
      </c>
      <c r="AU10" s="38" t="str">
        <f>(AQ10&amp;"T"&amp;AR10)</f>
        <v>15T17</v>
      </c>
      <c r="AV10" s="38" t="str">
        <f>(AS10&amp;"B"&amp;AT10)</f>
        <v>14B14</v>
      </c>
      <c r="AW10" s="37"/>
    </row>
    <row r="11" spans="1:49" s="39" customFormat="1" ht="24.9" customHeight="1" x14ac:dyDescent="0.35">
      <c r="A11" s="35">
        <v>69</v>
      </c>
      <c r="B11" s="35" t="s">
        <v>30</v>
      </c>
      <c r="C11" s="35" t="s">
        <v>115</v>
      </c>
      <c r="D11" s="35" t="s">
        <v>9</v>
      </c>
      <c r="E11" s="35" t="s">
        <v>14</v>
      </c>
      <c r="F11" s="35" t="s">
        <v>23</v>
      </c>
      <c r="G11" s="35">
        <v>1974</v>
      </c>
      <c r="H11" s="35" t="s">
        <v>12</v>
      </c>
      <c r="I11" s="35">
        <v>1</v>
      </c>
      <c r="J11" s="36"/>
      <c r="K11" s="37">
        <v>1</v>
      </c>
      <c r="L11" s="37">
        <v>1</v>
      </c>
      <c r="M11" s="37">
        <v>1</v>
      </c>
      <c r="N11" s="37">
        <v>1</v>
      </c>
      <c r="O11" s="37">
        <v>1</v>
      </c>
      <c r="P11" s="37">
        <v>1</v>
      </c>
      <c r="Q11" s="37">
        <v>1</v>
      </c>
      <c r="R11" s="37">
        <v>1</v>
      </c>
      <c r="S11" s="37">
        <v>1</v>
      </c>
      <c r="T11" s="37">
        <v>2</v>
      </c>
      <c r="U11" s="37">
        <v>2</v>
      </c>
      <c r="V11" s="37">
        <v>2</v>
      </c>
      <c r="W11" s="37">
        <v>1</v>
      </c>
      <c r="X11" s="37">
        <v>1</v>
      </c>
      <c r="Y11" s="37"/>
      <c r="Z11" s="37">
        <v>2</v>
      </c>
      <c r="AA11" s="37"/>
      <c r="AB11" s="37"/>
      <c r="AC11" s="37">
        <v>1</v>
      </c>
      <c r="AD11" s="37">
        <v>3</v>
      </c>
      <c r="AE11" s="37">
        <v>1</v>
      </c>
      <c r="AF11" s="37">
        <v>1</v>
      </c>
      <c r="AG11" s="37">
        <v>1</v>
      </c>
      <c r="AH11" s="37">
        <v>1</v>
      </c>
      <c r="AI11" s="37">
        <v>1</v>
      </c>
      <c r="AJ11" s="37">
        <v>2</v>
      </c>
      <c r="AK11" s="37">
        <v>1</v>
      </c>
      <c r="AL11" s="37">
        <v>1</v>
      </c>
      <c r="AM11" s="37">
        <v>1</v>
      </c>
      <c r="AN11" s="37">
        <v>1</v>
      </c>
      <c r="AO11" s="37">
        <v>1</v>
      </c>
      <c r="AP11" s="37">
        <v>1</v>
      </c>
      <c r="AQ11" s="38">
        <f t="shared" si="0"/>
        <v>15</v>
      </c>
      <c r="AR11" s="38">
        <f t="shared" si="1"/>
        <v>21</v>
      </c>
      <c r="AS11" s="38">
        <f t="shared" si="2"/>
        <v>14</v>
      </c>
      <c r="AT11" s="38">
        <f t="shared" si="3"/>
        <v>15</v>
      </c>
      <c r="AU11" s="38" t="str">
        <f>(AQ11&amp;"T"&amp;AR11)</f>
        <v>15T21</v>
      </c>
      <c r="AV11" s="38" t="str">
        <f>(AS11&amp;"B"&amp;AT11)</f>
        <v>14B15</v>
      </c>
      <c r="AW11" s="37"/>
    </row>
    <row r="12" spans="1:49" s="39" customFormat="1" ht="24.9" customHeight="1" x14ac:dyDescent="0.35">
      <c r="A12" s="35">
        <v>87</v>
      </c>
      <c r="B12" s="35" t="s">
        <v>28</v>
      </c>
      <c r="C12" s="35" t="s">
        <v>115</v>
      </c>
      <c r="D12" s="35" t="s">
        <v>9</v>
      </c>
      <c r="E12" s="35" t="s">
        <v>14</v>
      </c>
      <c r="F12" s="35" t="s">
        <v>29</v>
      </c>
      <c r="G12" s="35">
        <v>1994</v>
      </c>
      <c r="H12" s="35" t="s">
        <v>12</v>
      </c>
      <c r="I12" s="35">
        <v>1</v>
      </c>
      <c r="J12" s="36"/>
      <c r="K12" s="37">
        <v>1</v>
      </c>
      <c r="L12" s="37">
        <v>1</v>
      </c>
      <c r="M12" s="37">
        <v>1</v>
      </c>
      <c r="N12" s="37">
        <v>1</v>
      </c>
      <c r="O12" s="37">
        <v>1</v>
      </c>
      <c r="P12" s="37">
        <v>1</v>
      </c>
      <c r="Q12" s="37">
        <v>1</v>
      </c>
      <c r="R12" s="37">
        <v>1</v>
      </c>
      <c r="S12" s="37">
        <v>1</v>
      </c>
      <c r="T12" s="37">
        <v>6</v>
      </c>
      <c r="U12" s="37">
        <v>2</v>
      </c>
      <c r="V12" s="37">
        <v>2</v>
      </c>
      <c r="W12" s="37">
        <v>1</v>
      </c>
      <c r="X12" s="37">
        <v>2</v>
      </c>
      <c r="Y12" s="37"/>
      <c r="Z12" s="37">
        <v>2</v>
      </c>
      <c r="AA12" s="37"/>
      <c r="AB12" s="37"/>
      <c r="AC12" s="37">
        <v>1</v>
      </c>
      <c r="AD12" s="37">
        <v>1</v>
      </c>
      <c r="AE12" s="37">
        <v>1</v>
      </c>
      <c r="AF12" s="37">
        <v>1</v>
      </c>
      <c r="AG12" s="37">
        <v>1</v>
      </c>
      <c r="AH12" s="37">
        <v>1</v>
      </c>
      <c r="AI12" s="37">
        <v>1</v>
      </c>
      <c r="AJ12" s="37">
        <v>1</v>
      </c>
      <c r="AK12" s="37">
        <v>1</v>
      </c>
      <c r="AL12" s="37">
        <v>1</v>
      </c>
      <c r="AM12" s="37">
        <v>1</v>
      </c>
      <c r="AN12" s="37">
        <v>1</v>
      </c>
      <c r="AO12" s="37">
        <v>1</v>
      </c>
      <c r="AP12" s="37">
        <v>1</v>
      </c>
      <c r="AQ12" s="38">
        <f t="shared" si="0"/>
        <v>15</v>
      </c>
      <c r="AR12" s="38">
        <f t="shared" si="1"/>
        <v>23</v>
      </c>
      <c r="AS12" s="38">
        <f t="shared" si="2"/>
        <v>14</v>
      </c>
      <c r="AT12" s="38">
        <f t="shared" si="3"/>
        <v>15</v>
      </c>
      <c r="AU12" s="38" t="str">
        <f>(AQ12&amp;"T"&amp;AR12)</f>
        <v>15T23</v>
      </c>
      <c r="AV12" s="38" t="str">
        <f>(AS12&amp;"B"&amp;AT12)</f>
        <v>14B15</v>
      </c>
      <c r="AW12" s="37"/>
    </row>
    <row r="13" spans="1:49" s="39" customFormat="1" ht="27.75" customHeight="1" x14ac:dyDescent="0.35">
      <c r="A13" s="35"/>
      <c r="B13" s="35" t="s">
        <v>103</v>
      </c>
      <c r="C13" s="35"/>
      <c r="D13" s="35"/>
      <c r="E13" s="35"/>
      <c r="F13" s="35"/>
      <c r="G13" s="35"/>
      <c r="H13" s="35"/>
      <c r="I13" s="35">
        <v>1</v>
      </c>
      <c r="J13" s="36"/>
      <c r="K13" s="37">
        <v>1</v>
      </c>
      <c r="L13" s="37">
        <v>1</v>
      </c>
      <c r="M13" s="37">
        <v>1</v>
      </c>
      <c r="N13" s="37">
        <v>1</v>
      </c>
      <c r="O13" s="37">
        <v>1</v>
      </c>
      <c r="P13" s="37">
        <v>1</v>
      </c>
      <c r="Q13" s="37">
        <v>1</v>
      </c>
      <c r="R13" s="37">
        <v>1</v>
      </c>
      <c r="S13" s="37">
        <v>1</v>
      </c>
      <c r="T13" s="37">
        <v>1</v>
      </c>
      <c r="U13" s="37">
        <v>1</v>
      </c>
      <c r="V13" s="37">
        <v>1</v>
      </c>
      <c r="W13" s="37">
        <v>1</v>
      </c>
      <c r="X13" s="37">
        <v>1</v>
      </c>
      <c r="Y13" s="37"/>
      <c r="Z13" s="37">
        <v>1</v>
      </c>
      <c r="AA13" s="37"/>
      <c r="AB13" s="37"/>
      <c r="AC13" s="37">
        <v>1</v>
      </c>
      <c r="AD13" s="37">
        <v>1</v>
      </c>
      <c r="AE13" s="37">
        <v>1</v>
      </c>
      <c r="AF13" s="37">
        <v>1</v>
      </c>
      <c r="AG13" s="37">
        <v>1</v>
      </c>
      <c r="AH13" s="37">
        <v>1</v>
      </c>
      <c r="AI13" s="37">
        <v>1</v>
      </c>
      <c r="AJ13" s="37">
        <v>1</v>
      </c>
      <c r="AK13" s="37">
        <v>1</v>
      </c>
      <c r="AL13" s="37">
        <v>1</v>
      </c>
      <c r="AM13" s="37">
        <v>1</v>
      </c>
      <c r="AN13" s="37">
        <v>1</v>
      </c>
      <c r="AO13" s="37">
        <v>1</v>
      </c>
      <c r="AP13" s="37">
        <v>1</v>
      </c>
      <c r="AQ13" s="38">
        <f t="shared" si="0"/>
        <v>15</v>
      </c>
      <c r="AR13" s="38">
        <f t="shared" si="1"/>
        <v>15</v>
      </c>
      <c r="AS13" s="38">
        <f t="shared" si="2"/>
        <v>14</v>
      </c>
      <c r="AT13" s="38">
        <f t="shared" si="3"/>
        <v>14</v>
      </c>
      <c r="AU13" s="38" t="str">
        <f>(AQ13&amp;"T"&amp;AR13)</f>
        <v>15T15</v>
      </c>
      <c r="AV13" s="38" t="str">
        <f>(AS13&amp;"B"&amp;AT13)</f>
        <v>14B14</v>
      </c>
      <c r="AW13" s="37"/>
    </row>
    <row r="14" spans="1:49" s="39" customFormat="1" ht="27.75" customHeight="1" x14ac:dyDescent="0.35">
      <c r="A14" s="35"/>
      <c r="B14" s="35" t="s">
        <v>87</v>
      </c>
      <c r="C14" s="35"/>
      <c r="D14" s="35"/>
      <c r="E14" s="35"/>
      <c r="F14" s="35"/>
      <c r="G14" s="35"/>
      <c r="H14" s="35"/>
      <c r="I14" s="35">
        <v>1</v>
      </c>
      <c r="J14" s="36"/>
      <c r="K14" s="37">
        <v>1</v>
      </c>
      <c r="L14" s="37">
        <v>1</v>
      </c>
      <c r="M14" s="37">
        <v>1</v>
      </c>
      <c r="N14" s="37">
        <v>1</v>
      </c>
      <c r="O14" s="37">
        <v>1</v>
      </c>
      <c r="P14" s="37">
        <v>1</v>
      </c>
      <c r="Q14" s="37">
        <v>1</v>
      </c>
      <c r="R14" s="37">
        <v>1</v>
      </c>
      <c r="S14" s="37">
        <v>1</v>
      </c>
      <c r="T14" s="37">
        <v>1</v>
      </c>
      <c r="U14" s="37">
        <v>1</v>
      </c>
      <c r="V14" s="37">
        <v>1</v>
      </c>
      <c r="W14" s="37">
        <v>1</v>
      </c>
      <c r="X14" s="37">
        <v>1</v>
      </c>
      <c r="Y14" s="37"/>
      <c r="Z14" s="37">
        <v>1</v>
      </c>
      <c r="AA14" s="37">
        <v>12</v>
      </c>
      <c r="AB14" s="37"/>
      <c r="AC14" s="37">
        <v>1</v>
      </c>
      <c r="AD14" s="37">
        <v>1</v>
      </c>
      <c r="AE14" s="37">
        <v>1</v>
      </c>
      <c r="AF14" s="37">
        <v>1</v>
      </c>
      <c r="AG14" s="37">
        <v>1</v>
      </c>
      <c r="AH14" s="37">
        <v>1</v>
      </c>
      <c r="AI14" s="37">
        <v>1</v>
      </c>
      <c r="AJ14" s="37">
        <v>1</v>
      </c>
      <c r="AK14" s="37">
        <v>1</v>
      </c>
      <c r="AL14" s="37">
        <v>1</v>
      </c>
      <c r="AM14" s="37">
        <v>1</v>
      </c>
      <c r="AN14" s="37">
        <v>1</v>
      </c>
      <c r="AO14" s="37">
        <v>1</v>
      </c>
      <c r="AP14" s="37">
        <v>1</v>
      </c>
      <c r="AQ14" s="38">
        <f t="shared" si="0"/>
        <v>15</v>
      </c>
      <c r="AR14" s="38">
        <f t="shared" si="1"/>
        <v>15</v>
      </c>
      <c r="AS14" s="38">
        <f t="shared" si="2"/>
        <v>15</v>
      </c>
      <c r="AT14" s="38">
        <f t="shared" si="3"/>
        <v>26</v>
      </c>
      <c r="AU14" s="38" t="str">
        <f>(AQ14&amp;"T"&amp;AR14)</f>
        <v>15T15</v>
      </c>
      <c r="AV14" s="38" t="str">
        <f>(AS14&amp;"B"&amp;AT14)</f>
        <v>15B26</v>
      </c>
      <c r="AW14" s="37"/>
    </row>
    <row r="15" spans="1:49" s="6" customFormat="1" ht="27.75" customHeight="1" x14ac:dyDescent="0.35">
      <c r="A15" s="22" t="s">
        <v>113</v>
      </c>
      <c r="B15" s="23"/>
      <c r="C15" s="23"/>
      <c r="D15" s="23"/>
      <c r="E15" s="23"/>
      <c r="F15" s="23"/>
      <c r="G15" s="23"/>
      <c r="H15" s="23"/>
      <c r="I15" s="23"/>
      <c r="J15" s="21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AR15" s="26"/>
      <c r="AS15" s="26"/>
      <c r="AT15" s="26"/>
      <c r="AU15" s="26"/>
      <c r="AV15" s="26"/>
    </row>
    <row r="16" spans="1:49" s="6" customFormat="1" ht="27.75" customHeight="1" x14ac:dyDescent="0.35">
      <c r="A16" s="269" t="s">
        <v>112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6"/>
      <c r="AR16" s="26"/>
      <c r="AS16" s="26"/>
      <c r="AT16" s="26"/>
      <c r="AU16" s="26"/>
      <c r="AV16" s="26"/>
    </row>
    <row r="17" spans="1:53" s="6" customFormat="1" ht="27.75" customHeight="1" x14ac:dyDescent="0.35">
      <c r="A17" s="270" t="s">
        <v>118</v>
      </c>
      <c r="B17" s="270"/>
      <c r="C17" s="270"/>
      <c r="D17" s="270"/>
      <c r="E17" s="270"/>
      <c r="F17" s="270"/>
      <c r="G17" s="270"/>
      <c r="H17" s="270"/>
      <c r="I17" s="270"/>
      <c r="J17" s="21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6"/>
      <c r="AR17" s="26"/>
      <c r="AS17" s="26"/>
      <c r="AT17" s="26"/>
      <c r="AU17" s="26"/>
      <c r="AV17" s="26"/>
    </row>
    <row r="18" spans="1:53" ht="54" customHeight="1" x14ac:dyDescent="0.35">
      <c r="A18" s="266" t="s">
        <v>0</v>
      </c>
      <c r="B18" s="266" t="s">
        <v>1</v>
      </c>
      <c r="C18" s="5"/>
      <c r="D18" s="5"/>
      <c r="E18" s="5"/>
      <c r="F18" s="5"/>
      <c r="G18" s="5"/>
      <c r="H18" s="5"/>
      <c r="I18" s="266" t="s">
        <v>7</v>
      </c>
      <c r="J18" s="20"/>
      <c r="K18" s="265">
        <v>1</v>
      </c>
      <c r="L18" s="265"/>
      <c r="M18" s="265">
        <v>2</v>
      </c>
      <c r="N18" s="265"/>
      <c r="O18" s="265">
        <v>3</v>
      </c>
      <c r="P18" s="265"/>
      <c r="Q18" s="265">
        <v>4</v>
      </c>
      <c r="R18" s="265"/>
      <c r="S18" s="265">
        <v>5</v>
      </c>
      <c r="T18" s="265"/>
      <c r="U18" s="265">
        <v>6</v>
      </c>
      <c r="V18" s="265"/>
      <c r="W18" s="265">
        <v>7</v>
      </c>
      <c r="X18" s="265"/>
      <c r="Y18" s="265">
        <v>8</v>
      </c>
      <c r="Z18" s="265"/>
      <c r="AA18" s="265">
        <v>9</v>
      </c>
      <c r="AB18" s="265"/>
      <c r="AC18" s="265">
        <v>10</v>
      </c>
      <c r="AD18" s="265"/>
      <c r="AE18" s="265">
        <v>11</v>
      </c>
      <c r="AF18" s="265"/>
      <c r="AG18" s="265">
        <v>12</v>
      </c>
      <c r="AH18" s="265"/>
      <c r="AI18" s="265">
        <v>13</v>
      </c>
      <c r="AJ18" s="265"/>
      <c r="AK18" s="265">
        <v>14</v>
      </c>
      <c r="AL18" s="265"/>
      <c r="AM18" s="265">
        <v>15</v>
      </c>
      <c r="AN18" s="265"/>
      <c r="AO18" s="265">
        <v>16</v>
      </c>
      <c r="AP18" s="265"/>
      <c r="AQ18" s="262" t="s">
        <v>121</v>
      </c>
      <c r="AR18" s="262" t="s">
        <v>123</v>
      </c>
      <c r="AS18" s="262" t="s">
        <v>122</v>
      </c>
      <c r="AT18" s="262" t="s">
        <v>124</v>
      </c>
      <c r="AU18" s="262" t="s">
        <v>125</v>
      </c>
      <c r="AV18" s="262" t="s">
        <v>126</v>
      </c>
      <c r="AW18" s="265" t="s">
        <v>142</v>
      </c>
      <c r="AY18" s="6"/>
      <c r="AZ18" s="6"/>
      <c r="BA18" s="6"/>
    </row>
    <row r="19" spans="1:53" ht="38.25" customHeight="1" x14ac:dyDescent="0.35">
      <c r="A19" s="266"/>
      <c r="B19" s="266"/>
      <c r="C19" s="18" t="s">
        <v>114</v>
      </c>
      <c r="D19" s="18" t="s">
        <v>2</v>
      </c>
      <c r="E19" s="18" t="s">
        <v>3</v>
      </c>
      <c r="F19" s="18" t="s">
        <v>4</v>
      </c>
      <c r="G19" s="18" t="s">
        <v>5</v>
      </c>
      <c r="H19" s="18" t="s">
        <v>6</v>
      </c>
      <c r="I19" s="266"/>
      <c r="J19" s="18" t="s">
        <v>119</v>
      </c>
      <c r="K19" s="20" t="s">
        <v>88</v>
      </c>
      <c r="L19" s="20" t="s">
        <v>120</v>
      </c>
      <c r="M19" s="20" t="s">
        <v>88</v>
      </c>
      <c r="N19" s="20" t="s">
        <v>120</v>
      </c>
      <c r="O19" s="20" t="s">
        <v>88</v>
      </c>
      <c r="P19" s="20" t="s">
        <v>120</v>
      </c>
      <c r="Q19" s="20" t="s">
        <v>88</v>
      </c>
      <c r="R19" s="20" t="s">
        <v>120</v>
      </c>
      <c r="S19" s="20" t="s">
        <v>88</v>
      </c>
      <c r="T19" s="20" t="s">
        <v>120</v>
      </c>
      <c r="U19" s="20" t="s">
        <v>88</v>
      </c>
      <c r="V19" s="20" t="s">
        <v>120</v>
      </c>
      <c r="W19" s="20" t="s">
        <v>88</v>
      </c>
      <c r="X19" s="20" t="s">
        <v>120</v>
      </c>
      <c r="Y19" s="20" t="s">
        <v>88</v>
      </c>
      <c r="Z19" s="20" t="s">
        <v>120</v>
      </c>
      <c r="AA19" s="20" t="s">
        <v>88</v>
      </c>
      <c r="AB19" s="20" t="s">
        <v>120</v>
      </c>
      <c r="AC19" s="20" t="s">
        <v>88</v>
      </c>
      <c r="AD19" s="20" t="s">
        <v>120</v>
      </c>
      <c r="AE19" s="20" t="s">
        <v>88</v>
      </c>
      <c r="AF19" s="20" t="s">
        <v>120</v>
      </c>
      <c r="AG19" s="20" t="s">
        <v>88</v>
      </c>
      <c r="AH19" s="20" t="s">
        <v>120</v>
      </c>
      <c r="AI19" s="20" t="s">
        <v>88</v>
      </c>
      <c r="AJ19" s="20" t="s">
        <v>120</v>
      </c>
      <c r="AK19" s="20" t="s">
        <v>88</v>
      </c>
      <c r="AL19" s="20" t="s">
        <v>120</v>
      </c>
      <c r="AM19" s="20" t="s">
        <v>88</v>
      </c>
      <c r="AN19" s="20" t="s">
        <v>120</v>
      </c>
      <c r="AO19" s="20" t="s">
        <v>88</v>
      </c>
      <c r="AP19" s="20" t="s">
        <v>120</v>
      </c>
      <c r="AQ19" s="262"/>
      <c r="AR19" s="262"/>
      <c r="AS19" s="262"/>
      <c r="AT19" s="262"/>
      <c r="AU19" s="262"/>
      <c r="AV19" s="262"/>
      <c r="AW19" s="265"/>
      <c r="AY19" s="6"/>
      <c r="AZ19" s="6"/>
      <c r="BA19" s="6"/>
    </row>
    <row r="20" spans="1:53" s="51" customFormat="1" ht="24.9" customHeight="1" x14ac:dyDescent="0.35">
      <c r="A20" s="47">
        <v>2</v>
      </c>
      <c r="B20" s="47" t="s">
        <v>16</v>
      </c>
      <c r="C20" s="47" t="s">
        <v>116</v>
      </c>
      <c r="D20" s="47" t="s">
        <v>9</v>
      </c>
      <c r="E20" s="47" t="s">
        <v>14</v>
      </c>
      <c r="F20" s="47" t="s">
        <v>17</v>
      </c>
      <c r="G20" s="47">
        <v>1991</v>
      </c>
      <c r="H20" s="47" t="s">
        <v>12</v>
      </c>
      <c r="I20" s="47">
        <v>1</v>
      </c>
      <c r="J20" s="48"/>
      <c r="K20" s="49">
        <v>1</v>
      </c>
      <c r="L20" s="49">
        <v>1</v>
      </c>
      <c r="M20" s="49">
        <v>1</v>
      </c>
      <c r="N20" s="49">
        <v>1</v>
      </c>
      <c r="O20" s="49">
        <v>1</v>
      </c>
      <c r="P20" s="49">
        <v>1</v>
      </c>
      <c r="Q20" s="49">
        <v>1</v>
      </c>
      <c r="R20" s="49">
        <v>1</v>
      </c>
      <c r="S20" s="49">
        <v>1</v>
      </c>
      <c r="T20" s="49">
        <v>1</v>
      </c>
      <c r="U20" s="49">
        <v>1</v>
      </c>
      <c r="V20" s="49">
        <v>1</v>
      </c>
      <c r="W20" s="49">
        <v>2</v>
      </c>
      <c r="X20" s="49">
        <v>2</v>
      </c>
      <c r="Y20" s="49"/>
      <c r="Z20" s="49">
        <v>2</v>
      </c>
      <c r="AA20" s="49"/>
      <c r="AB20" s="49"/>
      <c r="AC20" s="49">
        <v>1</v>
      </c>
      <c r="AD20" s="49">
        <v>1</v>
      </c>
      <c r="AE20" s="49">
        <v>1</v>
      </c>
      <c r="AF20" s="49">
        <v>1</v>
      </c>
      <c r="AG20" s="49">
        <v>1</v>
      </c>
      <c r="AH20" s="49">
        <v>1</v>
      </c>
      <c r="AI20" s="49">
        <v>1</v>
      </c>
      <c r="AJ20" s="49">
        <v>2</v>
      </c>
      <c r="AK20" s="49">
        <v>1</v>
      </c>
      <c r="AL20" s="49">
        <v>1</v>
      </c>
      <c r="AM20" s="49">
        <v>1</v>
      </c>
      <c r="AN20" s="49">
        <v>1</v>
      </c>
      <c r="AO20" s="49">
        <v>1</v>
      </c>
      <c r="AP20" s="49">
        <v>1</v>
      </c>
      <c r="AQ20" s="50">
        <f t="shared" si="0"/>
        <v>15</v>
      </c>
      <c r="AR20" s="50">
        <f t="shared" si="1"/>
        <v>18</v>
      </c>
      <c r="AS20" s="50">
        <f t="shared" si="2"/>
        <v>14</v>
      </c>
      <c r="AT20" s="50">
        <f t="shared" si="3"/>
        <v>15</v>
      </c>
      <c r="AU20" s="50" t="str">
        <f>(AQ20&amp;"T"&amp;AR20)</f>
        <v>15T18</v>
      </c>
      <c r="AV20" s="50" t="str">
        <f>(AS20&amp;"B"&amp;AT20)</f>
        <v>14B15</v>
      </c>
      <c r="AW20" s="49"/>
      <c r="AY20" s="52"/>
      <c r="AZ20" s="52"/>
      <c r="BA20" s="52"/>
    </row>
    <row r="21" spans="1:53" s="51" customFormat="1" ht="24.9" customHeight="1" x14ac:dyDescent="0.35">
      <c r="A21" s="47">
        <v>13</v>
      </c>
      <c r="B21" s="47" t="s">
        <v>27</v>
      </c>
      <c r="C21" s="47" t="s">
        <v>116</v>
      </c>
      <c r="D21" s="47" t="s">
        <v>9</v>
      </c>
      <c r="E21" s="47" t="s">
        <v>14</v>
      </c>
      <c r="F21" s="47" t="s">
        <v>17</v>
      </c>
      <c r="G21" s="47">
        <v>1991</v>
      </c>
      <c r="H21" s="47" t="s">
        <v>12</v>
      </c>
      <c r="I21" s="47">
        <v>1</v>
      </c>
      <c r="J21" s="48"/>
      <c r="K21" s="49">
        <v>1</v>
      </c>
      <c r="L21" s="49">
        <v>1</v>
      </c>
      <c r="M21" s="49">
        <v>1</v>
      </c>
      <c r="N21" s="49">
        <v>1</v>
      </c>
      <c r="O21" s="49">
        <v>1</v>
      </c>
      <c r="P21" s="49">
        <v>1</v>
      </c>
      <c r="Q21" s="49">
        <v>1</v>
      </c>
      <c r="R21" s="49">
        <v>1</v>
      </c>
      <c r="S21" s="49">
        <v>1</v>
      </c>
      <c r="T21" s="49">
        <v>1</v>
      </c>
      <c r="U21" s="49">
        <v>1</v>
      </c>
      <c r="V21" s="49">
        <v>1</v>
      </c>
      <c r="W21" s="49">
        <v>1</v>
      </c>
      <c r="X21" s="49">
        <v>1</v>
      </c>
      <c r="Y21" s="49"/>
      <c r="Z21" s="49">
        <v>1</v>
      </c>
      <c r="AA21" s="49">
        <v>11</v>
      </c>
      <c r="AB21" s="49">
        <v>14</v>
      </c>
      <c r="AC21" s="49">
        <v>1</v>
      </c>
      <c r="AD21" s="49">
        <v>1</v>
      </c>
      <c r="AE21" s="49">
        <v>1</v>
      </c>
      <c r="AF21" s="49">
        <v>1</v>
      </c>
      <c r="AG21" s="49">
        <v>1</v>
      </c>
      <c r="AH21" s="49">
        <v>1</v>
      </c>
      <c r="AI21" s="49">
        <v>1</v>
      </c>
      <c r="AJ21" s="49">
        <v>1</v>
      </c>
      <c r="AK21" s="49">
        <v>1</v>
      </c>
      <c r="AL21" s="49">
        <v>1</v>
      </c>
      <c r="AM21" s="49">
        <v>1</v>
      </c>
      <c r="AN21" s="49">
        <v>1</v>
      </c>
      <c r="AO21" s="49">
        <v>1</v>
      </c>
      <c r="AP21" s="49">
        <v>1</v>
      </c>
      <c r="AQ21" s="50">
        <f t="shared" si="0"/>
        <v>16</v>
      </c>
      <c r="AR21" s="50">
        <f t="shared" si="1"/>
        <v>29</v>
      </c>
      <c r="AS21" s="50">
        <f t="shared" si="2"/>
        <v>15</v>
      </c>
      <c r="AT21" s="50">
        <f t="shared" si="3"/>
        <v>25</v>
      </c>
      <c r="AU21" s="50" t="str">
        <f>(AQ21&amp;"T"&amp;AR21)</f>
        <v>16T29</v>
      </c>
      <c r="AV21" s="50" t="str">
        <f>(AS21&amp;"B"&amp;AT21)</f>
        <v>15B25</v>
      </c>
      <c r="AW21" s="49"/>
      <c r="AY21" s="52"/>
      <c r="AZ21" s="52"/>
      <c r="BA21" s="52"/>
    </row>
    <row r="22" spans="1:53" s="51" customFormat="1" ht="24.9" customHeight="1" x14ac:dyDescent="0.35">
      <c r="A22" s="47">
        <v>20</v>
      </c>
      <c r="B22" s="47" t="s">
        <v>52</v>
      </c>
      <c r="C22" s="47" t="s">
        <v>116</v>
      </c>
      <c r="D22" s="47" t="s">
        <v>9</v>
      </c>
      <c r="E22" s="47" t="s">
        <v>14</v>
      </c>
      <c r="F22" s="47" t="s">
        <v>17</v>
      </c>
      <c r="G22" s="47">
        <v>1991</v>
      </c>
      <c r="H22" s="47" t="s">
        <v>12</v>
      </c>
      <c r="I22" s="47">
        <v>2</v>
      </c>
      <c r="J22" s="48"/>
      <c r="K22" s="49">
        <v>1</v>
      </c>
      <c r="L22" s="49">
        <v>1</v>
      </c>
      <c r="M22" s="49">
        <v>1</v>
      </c>
      <c r="N22" s="49">
        <v>1</v>
      </c>
      <c r="O22" s="49">
        <v>1</v>
      </c>
      <c r="P22" s="49">
        <v>1</v>
      </c>
      <c r="Q22" s="49">
        <v>1</v>
      </c>
      <c r="R22" s="49">
        <v>1</v>
      </c>
      <c r="S22" s="49">
        <v>1</v>
      </c>
      <c r="T22" s="49">
        <v>1</v>
      </c>
      <c r="U22" s="49">
        <v>1</v>
      </c>
      <c r="V22" s="49">
        <v>1</v>
      </c>
      <c r="W22" s="49">
        <v>1</v>
      </c>
      <c r="X22" s="49">
        <v>1</v>
      </c>
      <c r="Y22" s="49"/>
      <c r="Z22" s="49">
        <v>1</v>
      </c>
      <c r="AA22" s="49">
        <v>2</v>
      </c>
      <c r="AB22" s="49"/>
      <c r="AC22" s="49">
        <v>1</v>
      </c>
      <c r="AD22" s="49">
        <v>1</v>
      </c>
      <c r="AE22" s="49">
        <v>1</v>
      </c>
      <c r="AF22" s="49">
        <v>1</v>
      </c>
      <c r="AG22" s="49">
        <v>1</v>
      </c>
      <c r="AH22" s="49">
        <v>1</v>
      </c>
      <c r="AI22" s="49">
        <v>1</v>
      </c>
      <c r="AJ22" s="49">
        <v>1</v>
      </c>
      <c r="AK22" s="49">
        <v>1</v>
      </c>
      <c r="AL22" s="49">
        <v>1</v>
      </c>
      <c r="AM22" s="49">
        <v>1</v>
      </c>
      <c r="AN22" s="49">
        <v>1</v>
      </c>
      <c r="AO22" s="49">
        <v>1</v>
      </c>
      <c r="AP22" s="49">
        <v>1</v>
      </c>
      <c r="AQ22" s="50">
        <f t="shared" si="0"/>
        <v>15</v>
      </c>
      <c r="AR22" s="50">
        <f t="shared" si="1"/>
        <v>15</v>
      </c>
      <c r="AS22" s="50">
        <f t="shared" si="2"/>
        <v>15</v>
      </c>
      <c r="AT22" s="50">
        <f t="shared" si="3"/>
        <v>16</v>
      </c>
      <c r="AU22" s="50" t="str">
        <f>(AQ22&amp;"T"&amp;AR22)</f>
        <v>15T15</v>
      </c>
      <c r="AV22" s="50" t="str">
        <f>(AS22&amp;"B"&amp;AT22)</f>
        <v>15B16</v>
      </c>
      <c r="AW22" s="49"/>
      <c r="AY22" s="52"/>
      <c r="AZ22" s="52"/>
      <c r="BA22" s="52"/>
    </row>
    <row r="23" spans="1:53" s="46" customFormat="1" ht="24.9" customHeight="1" x14ac:dyDescent="0.35">
      <c r="A23" s="31">
        <v>6</v>
      </c>
      <c r="B23" s="31" t="s">
        <v>66</v>
      </c>
      <c r="C23" s="31" t="s">
        <v>116</v>
      </c>
      <c r="D23" s="31" t="s">
        <v>9</v>
      </c>
      <c r="E23" s="31" t="s">
        <v>14</v>
      </c>
      <c r="F23" s="31" t="s">
        <v>23</v>
      </c>
      <c r="G23" s="31">
        <v>1988</v>
      </c>
      <c r="H23" s="31" t="s">
        <v>12</v>
      </c>
      <c r="I23" s="31">
        <v>3</v>
      </c>
      <c r="J23" s="32"/>
      <c r="K23" s="45">
        <v>1</v>
      </c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5">
        <v>1</v>
      </c>
      <c r="R23" s="45">
        <v>1</v>
      </c>
      <c r="S23" s="45">
        <v>2</v>
      </c>
      <c r="T23" s="45">
        <v>4</v>
      </c>
      <c r="U23" s="45">
        <v>1</v>
      </c>
      <c r="V23" s="45">
        <v>1</v>
      </c>
      <c r="W23" s="45">
        <v>1</v>
      </c>
      <c r="X23" s="45">
        <v>1</v>
      </c>
      <c r="Y23" s="45"/>
      <c r="Z23" s="45">
        <v>3</v>
      </c>
      <c r="AA23" s="45"/>
      <c r="AB23" s="45"/>
      <c r="AC23" s="45">
        <v>1</v>
      </c>
      <c r="AD23" s="45">
        <v>1</v>
      </c>
      <c r="AE23" s="45">
        <v>1</v>
      </c>
      <c r="AF23" s="45">
        <v>1</v>
      </c>
      <c r="AG23" s="45">
        <v>1</v>
      </c>
      <c r="AH23" s="45">
        <v>1</v>
      </c>
      <c r="AI23" s="45">
        <v>1</v>
      </c>
      <c r="AJ23" s="45">
        <v>1</v>
      </c>
      <c r="AK23" s="45">
        <v>1</v>
      </c>
      <c r="AL23" s="45">
        <v>1</v>
      </c>
      <c r="AM23" s="45">
        <v>1</v>
      </c>
      <c r="AN23" s="45">
        <v>1</v>
      </c>
      <c r="AO23" s="45">
        <v>1</v>
      </c>
      <c r="AP23" s="45">
        <v>1</v>
      </c>
      <c r="AQ23" s="33">
        <f t="shared" si="0"/>
        <v>15</v>
      </c>
      <c r="AR23" s="33">
        <f t="shared" si="1"/>
        <v>20</v>
      </c>
      <c r="AS23" s="33">
        <f t="shared" si="2"/>
        <v>14</v>
      </c>
      <c r="AT23" s="33">
        <f t="shared" si="3"/>
        <v>15</v>
      </c>
      <c r="AU23" s="33" t="str">
        <f>(AQ23&amp;"T"&amp;AR23)</f>
        <v>15T20</v>
      </c>
      <c r="AV23" s="33" t="str">
        <f>(AS23&amp;"B"&amp;AT23)</f>
        <v>14B15</v>
      </c>
      <c r="AW23" s="45"/>
      <c r="AY23" s="34"/>
      <c r="AZ23" s="34"/>
      <c r="BA23" s="34"/>
    </row>
    <row r="24" spans="1:53" s="46" customFormat="1" ht="24.9" customHeight="1" x14ac:dyDescent="0.3">
      <c r="A24" s="31">
        <v>145</v>
      </c>
      <c r="B24" s="31" t="s">
        <v>57</v>
      </c>
      <c r="C24" s="31" t="s">
        <v>116</v>
      </c>
      <c r="D24" s="31" t="s">
        <v>9</v>
      </c>
      <c r="E24" s="31" t="s">
        <v>58</v>
      </c>
      <c r="F24" s="31" t="s">
        <v>59</v>
      </c>
      <c r="G24" s="31">
        <v>1987</v>
      </c>
      <c r="H24" s="31" t="s">
        <v>12</v>
      </c>
      <c r="I24" s="31">
        <v>3</v>
      </c>
      <c r="J24" s="32"/>
      <c r="K24" s="45">
        <v>1</v>
      </c>
      <c r="L24" s="45">
        <v>1</v>
      </c>
      <c r="M24" s="45">
        <v>1</v>
      </c>
      <c r="N24" s="45">
        <v>1</v>
      </c>
      <c r="O24" s="45">
        <v>1</v>
      </c>
      <c r="P24" s="45">
        <v>1</v>
      </c>
      <c r="Q24" s="45">
        <v>1</v>
      </c>
      <c r="R24" s="45">
        <v>1</v>
      </c>
      <c r="S24" s="45">
        <v>1</v>
      </c>
      <c r="T24" s="45">
        <v>1</v>
      </c>
      <c r="U24" s="45">
        <v>1</v>
      </c>
      <c r="V24" s="45">
        <v>1</v>
      </c>
      <c r="W24" s="45">
        <v>1</v>
      </c>
      <c r="X24" s="45">
        <v>1</v>
      </c>
      <c r="Y24" s="45"/>
      <c r="Z24" s="45">
        <v>2</v>
      </c>
      <c r="AA24" s="45"/>
      <c r="AB24" s="45"/>
      <c r="AC24" s="45">
        <v>1</v>
      </c>
      <c r="AD24" s="45">
        <v>1</v>
      </c>
      <c r="AE24" s="45">
        <v>1</v>
      </c>
      <c r="AF24" s="45">
        <v>1</v>
      </c>
      <c r="AG24" s="45">
        <v>1</v>
      </c>
      <c r="AH24" s="45">
        <v>1</v>
      </c>
      <c r="AI24" s="45">
        <v>1</v>
      </c>
      <c r="AJ24" s="45">
        <v>2</v>
      </c>
      <c r="AK24" s="45">
        <v>1</v>
      </c>
      <c r="AL24" s="45">
        <v>1</v>
      </c>
      <c r="AM24" s="45">
        <v>1</v>
      </c>
      <c r="AN24" s="45">
        <v>1</v>
      </c>
      <c r="AO24" s="45">
        <v>1</v>
      </c>
      <c r="AP24" s="45">
        <v>1</v>
      </c>
      <c r="AQ24" s="33">
        <f t="shared" si="0"/>
        <v>15</v>
      </c>
      <c r="AR24" s="33">
        <f t="shared" si="1"/>
        <v>17</v>
      </c>
      <c r="AS24" s="33">
        <f t="shared" si="2"/>
        <v>14</v>
      </c>
      <c r="AT24" s="33">
        <f t="shared" si="3"/>
        <v>14</v>
      </c>
      <c r="AU24" s="33" t="str">
        <f>(AQ24&amp;"T"&amp;AR24)</f>
        <v>15T17</v>
      </c>
      <c r="AV24" s="33" t="str">
        <f>(AS24&amp;"B"&amp;AT24)</f>
        <v>14B14</v>
      </c>
      <c r="AW24" s="45"/>
      <c r="AY24" s="34"/>
      <c r="AZ24" s="34"/>
      <c r="BA24" s="34"/>
    </row>
  </sheetData>
  <sheetProtection deleteColumns="0" deleteRows="0" selectLockedCells="1" selectUnlockedCells="1"/>
  <mergeCells count="54">
    <mergeCell ref="O8:P8"/>
    <mergeCell ref="A8:A9"/>
    <mergeCell ref="B8:B9"/>
    <mergeCell ref="I8:I9"/>
    <mergeCell ref="K8:L8"/>
    <mergeCell ref="M8:N8"/>
    <mergeCell ref="AM8:AN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V8:AV9"/>
    <mergeCell ref="AW8:AW9"/>
    <mergeCell ref="A16:L16"/>
    <mergeCell ref="A17:I17"/>
    <mergeCell ref="A18:A19"/>
    <mergeCell ref="B18:B19"/>
    <mergeCell ref="I18:I19"/>
    <mergeCell ref="K18:L18"/>
    <mergeCell ref="M18:N18"/>
    <mergeCell ref="O18:P18"/>
    <mergeCell ref="AO8:AP8"/>
    <mergeCell ref="AQ8:AQ9"/>
    <mergeCell ref="AR8:AR9"/>
    <mergeCell ref="AS8:AS9"/>
    <mergeCell ref="AT8:AT9"/>
    <mergeCell ref="AU8:AU9"/>
    <mergeCell ref="AM18:AN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V18:AV19"/>
    <mergeCell ref="AW18:AW19"/>
    <mergeCell ref="AO18:AP18"/>
    <mergeCell ref="AQ18:AQ19"/>
    <mergeCell ref="AR18:AR19"/>
    <mergeCell ref="AS18:AS19"/>
    <mergeCell ref="AT18:AT19"/>
    <mergeCell ref="AU18:AU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Header>&amp;CLatvijas kauss bolderingā pieaugušajiem 1. posms 
2017. gada 25. februārī</oddHeader>
    <oddFooter>&amp;C &amp;P lapa no  &amp;N</oddFooter>
  </headerFooter>
  <rowBreaks count="2" manualBreakCount="2">
    <brk id="4" max="16383" man="1"/>
    <brk id="1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6"/>
  <sheetViews>
    <sheetView view="pageLayout" topLeftCell="A9" zoomScaleNormal="100" workbookViewId="0">
      <selection activeCell="E25" sqref="E25"/>
    </sheetView>
  </sheetViews>
  <sheetFormatPr defaultRowHeight="14.4" x14ac:dyDescent="0.3"/>
  <cols>
    <col min="2" max="2" width="27.88671875" customWidth="1"/>
    <col min="3" max="3" width="18.5546875" customWidth="1"/>
    <col min="8" max="8" width="15.109375" customWidth="1"/>
    <col min="9" max="9" width="38.109375" customWidth="1"/>
    <col min="10" max="10" width="14" customWidth="1"/>
  </cols>
  <sheetData>
    <row r="5" spans="1:12" ht="23.4" x14ac:dyDescent="0.3">
      <c r="A5" s="2" t="s">
        <v>215</v>
      </c>
    </row>
    <row r="6" spans="1:12" ht="23.4" x14ac:dyDescent="0.3">
      <c r="A6" s="2" t="s">
        <v>147</v>
      </c>
    </row>
    <row r="7" spans="1:12" ht="15" x14ac:dyDescent="0.25">
      <c r="A7" s="15" t="s">
        <v>129</v>
      </c>
    </row>
    <row r="8" spans="1:12" ht="20.100000000000001" customHeight="1" x14ac:dyDescent="0.3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H8" s="1"/>
      <c r="I8" s="1"/>
      <c r="J8" s="1"/>
      <c r="K8" s="1"/>
      <c r="L8" s="1"/>
    </row>
    <row r="9" spans="1:12" ht="20.100000000000001" customHeight="1" x14ac:dyDescent="0.3">
      <c r="A9" s="4">
        <v>7</v>
      </c>
      <c r="B9" s="4" t="s">
        <v>97</v>
      </c>
      <c r="C9" s="4" t="s">
        <v>76</v>
      </c>
      <c r="D9" s="4">
        <v>2007</v>
      </c>
      <c r="E9" s="4" t="s">
        <v>77</v>
      </c>
      <c r="H9" s="1"/>
      <c r="I9" s="1"/>
      <c r="J9" s="1"/>
      <c r="K9" s="1"/>
      <c r="L9" s="1"/>
    </row>
    <row r="10" spans="1:12" ht="20.100000000000001" customHeight="1" x14ac:dyDescent="0.25">
      <c r="A10" s="4">
        <v>8</v>
      </c>
      <c r="B10" s="4" t="s">
        <v>85</v>
      </c>
      <c r="C10" s="4" t="s">
        <v>76</v>
      </c>
      <c r="D10" s="4">
        <v>2007</v>
      </c>
      <c r="E10" s="4" t="s">
        <v>77</v>
      </c>
      <c r="H10" s="1"/>
      <c r="I10" s="1"/>
      <c r="J10" s="1"/>
      <c r="K10" s="1"/>
      <c r="L10" s="1"/>
    </row>
    <row r="11" spans="1:12" ht="20.100000000000001" customHeight="1" x14ac:dyDescent="0.3">
      <c r="A11" s="4">
        <v>43</v>
      </c>
      <c r="B11" s="4" t="s">
        <v>83</v>
      </c>
      <c r="C11" s="4" t="s">
        <v>166</v>
      </c>
      <c r="D11" s="4">
        <v>2009</v>
      </c>
      <c r="E11" s="4" t="s">
        <v>77</v>
      </c>
      <c r="H11" s="1"/>
      <c r="I11" s="1"/>
      <c r="J11" s="1"/>
      <c r="K11" s="1"/>
      <c r="L11" s="1"/>
    </row>
    <row r="12" spans="1:12" ht="20.100000000000001" customHeight="1" x14ac:dyDescent="0.3">
      <c r="A12" s="4">
        <v>48</v>
      </c>
      <c r="B12" s="4" t="s">
        <v>176</v>
      </c>
      <c r="C12" s="4" t="s">
        <v>166</v>
      </c>
      <c r="D12" s="4">
        <v>2006</v>
      </c>
      <c r="E12" s="4" t="s">
        <v>77</v>
      </c>
      <c r="H12" s="1"/>
      <c r="I12" s="1"/>
      <c r="J12" s="1"/>
      <c r="K12" s="1"/>
      <c r="L12" s="1"/>
    </row>
    <row r="13" spans="1:12" ht="20.100000000000001" customHeight="1" x14ac:dyDescent="0.25">
      <c r="A13" s="4">
        <v>57</v>
      </c>
      <c r="B13" s="4" t="s">
        <v>216</v>
      </c>
      <c r="C13" s="4" t="s">
        <v>46</v>
      </c>
      <c r="D13" s="4">
        <v>2007</v>
      </c>
      <c r="E13" s="4" t="s">
        <v>77</v>
      </c>
      <c r="H13" s="1"/>
      <c r="I13" s="1"/>
      <c r="J13" s="1"/>
      <c r="K13" s="1"/>
      <c r="L13" s="1"/>
    </row>
    <row r="14" spans="1:12" ht="20.100000000000001" customHeight="1" x14ac:dyDescent="0.3">
      <c r="A14" s="4">
        <v>58</v>
      </c>
      <c r="B14" s="4" t="s">
        <v>178</v>
      </c>
      <c r="C14" s="4" t="s">
        <v>46</v>
      </c>
      <c r="D14" s="4">
        <v>2010</v>
      </c>
      <c r="E14" s="4" t="s">
        <v>77</v>
      </c>
      <c r="H14" s="1"/>
      <c r="I14" s="1"/>
      <c r="J14" s="1"/>
      <c r="K14" s="1"/>
      <c r="L14" s="1"/>
    </row>
    <row r="15" spans="1:12" ht="20.100000000000001" customHeight="1" x14ac:dyDescent="0.3">
      <c r="A15" s="4">
        <v>60</v>
      </c>
      <c r="B15" s="4" t="s">
        <v>110</v>
      </c>
      <c r="C15" s="4" t="s">
        <v>15</v>
      </c>
      <c r="D15" s="4">
        <v>2005</v>
      </c>
      <c r="E15" s="4" t="s">
        <v>77</v>
      </c>
      <c r="H15" s="1"/>
      <c r="I15" s="1"/>
      <c r="J15" s="1"/>
      <c r="K15" s="1"/>
      <c r="L15" s="1"/>
    </row>
    <row r="16" spans="1:12" ht="20.100000000000001" customHeight="1" x14ac:dyDescent="0.3">
      <c r="A16" s="4">
        <v>63</v>
      </c>
      <c r="B16" s="4" t="s">
        <v>182</v>
      </c>
      <c r="C16" s="4" t="s">
        <v>166</v>
      </c>
      <c r="D16" s="4">
        <v>2006</v>
      </c>
      <c r="E16" s="4" t="s">
        <v>77</v>
      </c>
      <c r="H16" s="1"/>
      <c r="I16" s="1"/>
      <c r="J16" s="1"/>
      <c r="K16" s="1"/>
      <c r="L16" s="1"/>
    </row>
    <row r="17" spans="1:12" ht="20.100000000000001" customHeight="1" x14ac:dyDescent="0.25">
      <c r="A17" s="4">
        <v>64</v>
      </c>
      <c r="B17" s="4" t="s">
        <v>183</v>
      </c>
      <c r="C17" s="4" t="s">
        <v>166</v>
      </c>
      <c r="D17" s="4">
        <v>2007</v>
      </c>
      <c r="E17" s="4" t="s">
        <v>77</v>
      </c>
      <c r="H17" s="1"/>
      <c r="I17" s="1"/>
      <c r="J17" s="1"/>
      <c r="K17" s="1"/>
      <c r="L17" s="1"/>
    </row>
    <row r="18" spans="1:12" ht="20.100000000000001" customHeight="1" x14ac:dyDescent="0.3">
      <c r="A18" s="4">
        <v>72</v>
      </c>
      <c r="B18" s="4" t="s">
        <v>190</v>
      </c>
      <c r="C18" s="4" t="s">
        <v>11</v>
      </c>
      <c r="D18" s="4">
        <v>2007</v>
      </c>
      <c r="E18" s="4" t="s">
        <v>77</v>
      </c>
      <c r="H18" s="1"/>
      <c r="I18" s="1"/>
      <c r="J18" s="1"/>
      <c r="K18" s="1"/>
      <c r="L18" s="1"/>
    </row>
    <row r="19" spans="1:12" ht="20.100000000000001" customHeight="1" x14ac:dyDescent="0.3">
      <c r="A19" s="4">
        <v>76</v>
      </c>
      <c r="B19" s="4" t="s">
        <v>193</v>
      </c>
      <c r="C19" s="4" t="s">
        <v>15</v>
      </c>
      <c r="D19" s="4">
        <v>2005</v>
      </c>
      <c r="E19" s="4" t="s">
        <v>77</v>
      </c>
      <c r="H19" s="1"/>
      <c r="I19" s="1"/>
      <c r="J19" s="1"/>
      <c r="K19" s="1"/>
      <c r="L19" s="1"/>
    </row>
    <row r="20" spans="1:12" ht="20.100000000000001" customHeight="1" x14ac:dyDescent="0.3">
      <c r="A20" s="4">
        <v>78</v>
      </c>
      <c r="B20" s="4" t="s">
        <v>95</v>
      </c>
      <c r="C20" s="4" t="s">
        <v>62</v>
      </c>
      <c r="D20" s="4">
        <v>2006</v>
      </c>
      <c r="E20" s="4" t="s">
        <v>77</v>
      </c>
      <c r="H20" s="1"/>
      <c r="I20" s="1"/>
      <c r="J20" s="1"/>
      <c r="K20" s="1"/>
      <c r="L20" s="1"/>
    </row>
    <row r="21" spans="1:12" ht="20.100000000000001" customHeight="1" x14ac:dyDescent="0.3">
      <c r="A21" s="4">
        <v>91</v>
      </c>
      <c r="B21" s="4" t="s">
        <v>201</v>
      </c>
      <c r="C21" s="4" t="s">
        <v>202</v>
      </c>
      <c r="D21" s="4">
        <v>2006</v>
      </c>
      <c r="E21" s="4" t="s">
        <v>77</v>
      </c>
      <c r="H21" s="1"/>
      <c r="I21" s="1"/>
      <c r="J21" s="1"/>
      <c r="K21" s="1"/>
      <c r="L21" s="1"/>
    </row>
    <row r="22" spans="1:12" ht="20.100000000000001" customHeight="1" x14ac:dyDescent="0.25">
      <c r="A22" s="4">
        <v>99</v>
      </c>
      <c r="B22" s="4" t="s">
        <v>99</v>
      </c>
      <c r="C22" s="4" t="s">
        <v>15</v>
      </c>
      <c r="D22" s="4">
        <v>2006</v>
      </c>
      <c r="E22" s="4" t="s">
        <v>77</v>
      </c>
    </row>
    <row r="23" spans="1:12" ht="20.100000000000001" customHeight="1" x14ac:dyDescent="0.3">
      <c r="A23" s="4">
        <v>102</v>
      </c>
      <c r="B23" s="4" t="s">
        <v>209</v>
      </c>
      <c r="C23" s="4" t="s">
        <v>11</v>
      </c>
      <c r="D23" s="4">
        <v>2007</v>
      </c>
      <c r="E23" s="4" t="s">
        <v>77</v>
      </c>
    </row>
    <row r="24" spans="1:12" ht="20.100000000000001" customHeight="1" x14ac:dyDescent="0.3">
      <c r="A24" s="4"/>
      <c r="B24" s="4" t="s">
        <v>217</v>
      </c>
      <c r="C24" s="4"/>
      <c r="D24" s="4"/>
      <c r="E24" s="4"/>
    </row>
    <row r="25" spans="1:12" ht="20.100000000000001" customHeight="1" x14ac:dyDescent="0.25">
      <c r="A25" s="4"/>
      <c r="B25" s="4" t="s">
        <v>218</v>
      </c>
      <c r="C25" s="4" t="s">
        <v>15</v>
      </c>
      <c r="D25" s="4">
        <v>2005</v>
      </c>
      <c r="E25" s="4" t="s">
        <v>77</v>
      </c>
    </row>
    <row r="26" spans="1:12" ht="20.100000000000001" customHeight="1" x14ac:dyDescent="0.25">
      <c r="A26" s="4"/>
      <c r="B26" s="4"/>
      <c r="C26" s="4"/>
      <c r="D26" s="4"/>
      <c r="E26" s="4"/>
    </row>
    <row r="27" spans="1:12" ht="20.100000000000001" customHeight="1" x14ac:dyDescent="0.25">
      <c r="A27" s="4"/>
      <c r="B27" s="4"/>
      <c r="C27" s="4"/>
      <c r="D27" s="4"/>
      <c r="E27" s="4"/>
    </row>
    <row r="28" spans="1:12" ht="20.100000000000001" customHeight="1" x14ac:dyDescent="0.25">
      <c r="A28" s="4"/>
      <c r="B28" s="4"/>
      <c r="C28" s="4"/>
      <c r="D28" s="4"/>
      <c r="E28" s="4"/>
    </row>
    <row r="29" spans="1:12" ht="20.100000000000001" customHeight="1" x14ac:dyDescent="0.25">
      <c r="A29" s="4"/>
      <c r="B29" s="4"/>
      <c r="C29" s="4"/>
      <c r="D29" s="4"/>
      <c r="E29" s="4"/>
    </row>
    <row r="30" spans="1:12" ht="23.4" x14ac:dyDescent="0.3">
      <c r="A30" s="2" t="s">
        <v>215</v>
      </c>
      <c r="C30" s="28"/>
      <c r="D30" s="28"/>
      <c r="E30" s="28"/>
    </row>
    <row r="31" spans="1:12" ht="23.4" x14ac:dyDescent="0.3">
      <c r="A31" s="2" t="s">
        <v>147</v>
      </c>
      <c r="C31" s="28"/>
      <c r="D31" s="28"/>
      <c r="E31" s="28"/>
    </row>
    <row r="32" spans="1:12" ht="15" x14ac:dyDescent="0.25">
      <c r="A32" s="28"/>
      <c r="B32" s="28"/>
      <c r="C32" s="28"/>
      <c r="D32" s="28"/>
      <c r="E32" s="28"/>
    </row>
    <row r="33" spans="1:5" ht="15" x14ac:dyDescent="0.25">
      <c r="A33" s="28"/>
      <c r="B33" s="28"/>
      <c r="C33" s="28"/>
      <c r="D33" s="28"/>
      <c r="E33" s="28"/>
    </row>
    <row r="34" spans="1:5" ht="15.75" customHeight="1" x14ac:dyDescent="0.3">
      <c r="A34" s="57" t="s">
        <v>130</v>
      </c>
      <c r="B34" s="28"/>
      <c r="C34" s="28"/>
      <c r="D34" s="28"/>
      <c r="E34" s="28"/>
    </row>
    <row r="35" spans="1:5" ht="20.100000000000001" customHeight="1" x14ac:dyDescent="0.3">
      <c r="A35" s="3" t="s">
        <v>0</v>
      </c>
      <c r="B35" s="3" t="s">
        <v>1</v>
      </c>
      <c r="C35" s="3" t="s">
        <v>4</v>
      </c>
      <c r="D35" s="3" t="s">
        <v>5</v>
      </c>
      <c r="E35" s="3" t="s">
        <v>6</v>
      </c>
    </row>
    <row r="36" spans="1:5" ht="20.100000000000001" customHeight="1" x14ac:dyDescent="0.3">
      <c r="A36" s="4">
        <v>6</v>
      </c>
      <c r="B36" s="4" t="s">
        <v>111</v>
      </c>
      <c r="C36" s="4" t="s">
        <v>76</v>
      </c>
      <c r="D36" s="4">
        <v>2006</v>
      </c>
      <c r="E36" s="4" t="s">
        <v>77</v>
      </c>
    </row>
    <row r="37" spans="1:5" ht="20.100000000000001" customHeight="1" x14ac:dyDescent="0.3">
      <c r="A37" s="4">
        <v>11</v>
      </c>
      <c r="B37" s="4" t="s">
        <v>75</v>
      </c>
      <c r="C37" s="4" t="s">
        <v>76</v>
      </c>
      <c r="D37" s="4">
        <v>2005</v>
      </c>
      <c r="E37" s="4" t="s">
        <v>77</v>
      </c>
    </row>
    <row r="38" spans="1:5" ht="20.100000000000001" customHeight="1" x14ac:dyDescent="0.25">
      <c r="A38" s="4">
        <v>44</v>
      </c>
      <c r="B38" s="4" t="s">
        <v>173</v>
      </c>
      <c r="C38" s="4" t="s">
        <v>166</v>
      </c>
      <c r="D38" s="4">
        <v>2010</v>
      </c>
      <c r="E38" s="4" t="s">
        <v>77</v>
      </c>
    </row>
    <row r="39" spans="1:5" ht="20.100000000000001" customHeight="1" x14ac:dyDescent="0.3">
      <c r="A39" s="4">
        <v>52</v>
      </c>
      <c r="B39" s="4" t="s">
        <v>79</v>
      </c>
      <c r="C39" s="4" t="s">
        <v>46</v>
      </c>
      <c r="D39" s="4">
        <v>2005</v>
      </c>
      <c r="E39" s="4" t="s">
        <v>77</v>
      </c>
    </row>
    <row r="40" spans="1:5" ht="20.100000000000001" customHeight="1" x14ac:dyDescent="0.3">
      <c r="A40" s="4">
        <v>55</v>
      </c>
      <c r="B40" s="4" t="s">
        <v>108</v>
      </c>
      <c r="C40" s="4" t="s">
        <v>46</v>
      </c>
      <c r="D40" s="4">
        <v>2006</v>
      </c>
      <c r="E40" s="4" t="s">
        <v>77</v>
      </c>
    </row>
    <row r="41" spans="1:5" ht="20.100000000000001" customHeight="1" x14ac:dyDescent="0.3">
      <c r="A41" s="4">
        <v>56</v>
      </c>
      <c r="B41" s="4" t="s">
        <v>94</v>
      </c>
      <c r="C41" s="4" t="s">
        <v>46</v>
      </c>
      <c r="D41" s="4">
        <v>2006</v>
      </c>
      <c r="E41" s="4" t="s">
        <v>77</v>
      </c>
    </row>
    <row r="42" spans="1:5" ht="20.100000000000001" customHeight="1" x14ac:dyDescent="0.3">
      <c r="A42" s="4">
        <v>61</v>
      </c>
      <c r="B42" s="4" t="s">
        <v>180</v>
      </c>
      <c r="C42" s="4" t="s">
        <v>15</v>
      </c>
      <c r="D42" s="4">
        <v>2005</v>
      </c>
      <c r="E42" s="4" t="s">
        <v>77</v>
      </c>
    </row>
    <row r="43" spans="1:5" ht="20.100000000000001" customHeight="1" x14ac:dyDescent="0.3">
      <c r="A43" s="4">
        <v>62</v>
      </c>
      <c r="B43" s="4" t="s">
        <v>181</v>
      </c>
      <c r="C43" s="4" t="s">
        <v>15</v>
      </c>
      <c r="D43" s="4">
        <v>2008</v>
      </c>
      <c r="E43" s="4" t="s">
        <v>77</v>
      </c>
    </row>
    <row r="44" spans="1:5" ht="20.100000000000001" customHeight="1" x14ac:dyDescent="0.3">
      <c r="A44" s="4">
        <v>69</v>
      </c>
      <c r="B44" s="4" t="s">
        <v>188</v>
      </c>
      <c r="C44" s="4" t="s">
        <v>15</v>
      </c>
      <c r="D44" s="4">
        <v>2005</v>
      </c>
      <c r="E44" s="4" t="s">
        <v>77</v>
      </c>
    </row>
    <row r="45" spans="1:5" ht="20.100000000000001" customHeight="1" x14ac:dyDescent="0.3">
      <c r="A45" s="4">
        <v>80</v>
      </c>
      <c r="B45" s="4" t="s">
        <v>93</v>
      </c>
      <c r="C45" s="4" t="s">
        <v>62</v>
      </c>
      <c r="D45" s="4">
        <v>2007</v>
      </c>
      <c r="E45" s="4" t="s">
        <v>77</v>
      </c>
    </row>
    <row r="46" spans="1:5" ht="20.100000000000001" customHeight="1" x14ac:dyDescent="0.3">
      <c r="A46" s="4">
        <v>87</v>
      </c>
      <c r="B46" s="4" t="s">
        <v>197</v>
      </c>
      <c r="C46" s="4" t="s">
        <v>23</v>
      </c>
      <c r="D46" s="4">
        <v>2005</v>
      </c>
      <c r="E46" s="4" t="s">
        <v>77</v>
      </c>
    </row>
    <row r="47" spans="1:5" ht="20.100000000000001" customHeight="1" x14ac:dyDescent="0.3">
      <c r="A47" s="4">
        <v>88</v>
      </c>
      <c r="B47" s="4" t="s">
        <v>198</v>
      </c>
      <c r="C47" s="4" t="s">
        <v>23</v>
      </c>
      <c r="D47" s="4">
        <v>2008</v>
      </c>
      <c r="E47" s="4" t="s">
        <v>77</v>
      </c>
    </row>
    <row r="48" spans="1:5" ht="20.100000000000001" customHeight="1" x14ac:dyDescent="0.3">
      <c r="A48" s="4">
        <v>89</v>
      </c>
      <c r="B48" s="4" t="s">
        <v>199</v>
      </c>
      <c r="C48" s="4" t="s">
        <v>23</v>
      </c>
      <c r="D48" s="4">
        <v>2008</v>
      </c>
      <c r="E48" s="4" t="s">
        <v>77</v>
      </c>
    </row>
    <row r="49" spans="1:5" ht="20.100000000000001" customHeight="1" x14ac:dyDescent="0.3">
      <c r="A49" s="4">
        <v>93</v>
      </c>
      <c r="B49" s="4" t="s">
        <v>204</v>
      </c>
      <c r="C49" s="4" t="s">
        <v>76</v>
      </c>
      <c r="D49" s="4">
        <v>2006</v>
      </c>
      <c r="E49" s="4" t="s">
        <v>77</v>
      </c>
    </row>
    <row r="50" spans="1:5" ht="20.100000000000001" customHeight="1" x14ac:dyDescent="0.3">
      <c r="A50" s="4"/>
      <c r="B50" s="4"/>
      <c r="C50" s="4"/>
      <c r="D50" s="4"/>
      <c r="E50" s="4"/>
    </row>
    <row r="51" spans="1:5" ht="20.100000000000001" customHeight="1" x14ac:dyDescent="0.3">
      <c r="A51" s="4"/>
      <c r="B51" s="4"/>
      <c r="C51" s="4"/>
      <c r="D51" s="4"/>
      <c r="E51" s="4"/>
    </row>
    <row r="52" spans="1:5" ht="20.100000000000001" customHeight="1" x14ac:dyDescent="0.3">
      <c r="A52" s="4"/>
      <c r="B52" s="4"/>
      <c r="C52" s="4"/>
      <c r="D52" s="4"/>
      <c r="E52" s="4"/>
    </row>
    <row r="53" spans="1:5" ht="20.100000000000001" customHeight="1" x14ac:dyDescent="0.3">
      <c r="A53" s="4"/>
      <c r="B53" s="4"/>
      <c r="C53" s="4"/>
      <c r="D53" s="4"/>
      <c r="E53" s="4"/>
    </row>
    <row r="54" spans="1:5" ht="20.100000000000001" customHeight="1" x14ac:dyDescent="0.3">
      <c r="A54" s="4"/>
      <c r="B54" s="4"/>
      <c r="C54" s="4"/>
      <c r="D54" s="4"/>
      <c r="E54" s="4"/>
    </row>
    <row r="55" spans="1:5" ht="20.100000000000001" customHeight="1" x14ac:dyDescent="0.3">
      <c r="A55" s="4"/>
      <c r="B55" s="4"/>
      <c r="C55" s="4"/>
      <c r="D55" s="4"/>
      <c r="E55" s="4"/>
    </row>
    <row r="56" spans="1:5" ht="20.100000000000001" customHeight="1" x14ac:dyDescent="0.3">
      <c r="A56" s="4"/>
      <c r="B56" s="4"/>
      <c r="C56" s="4"/>
      <c r="D56" s="4"/>
      <c r="E56" s="4"/>
    </row>
  </sheetData>
  <autoFilter ref="A8:E56"/>
  <pageMargins left="0.7" right="0.7" top="0.75" bottom="0.75" header="0.3" footer="0.3"/>
  <pageSetup paperSize="9" scale="89" orientation="portrait" r:id="rId1"/>
  <headerFooter>
    <oddFooter>&amp;C &amp;P lapa no &amp;N</oddFooter>
  </headerFooter>
  <rowBreaks count="1" manualBreakCount="1">
    <brk id="29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="60" zoomScaleNormal="100" workbookViewId="0">
      <selection activeCell="D21" sqref="A17:D21"/>
    </sheetView>
  </sheetViews>
  <sheetFormatPr defaultRowHeight="14.4" x14ac:dyDescent="0.3"/>
  <cols>
    <col min="2" max="2" width="20.6640625" customWidth="1"/>
    <col min="3" max="3" width="15.44140625" customWidth="1"/>
    <col min="4" max="4" width="14.6640625" customWidth="1"/>
  </cols>
  <sheetData>
    <row r="1" spans="1:13" x14ac:dyDescent="0.3">
      <c r="A1" t="s">
        <v>224</v>
      </c>
    </row>
    <row r="3" spans="1:13" ht="15" x14ac:dyDescent="0.25">
      <c r="A3" t="s">
        <v>225</v>
      </c>
    </row>
    <row r="4" spans="1:13" x14ac:dyDescent="0.3">
      <c r="A4" s="281" t="s">
        <v>223</v>
      </c>
      <c r="B4" s="280" t="s">
        <v>222</v>
      </c>
      <c r="C4" s="280" t="s">
        <v>4</v>
      </c>
      <c r="D4" s="280" t="s">
        <v>146</v>
      </c>
      <c r="E4" s="280">
        <v>1</v>
      </c>
      <c r="F4" s="280"/>
      <c r="G4" s="280">
        <v>2</v>
      </c>
      <c r="H4" s="280"/>
      <c r="I4" s="280">
        <v>3</v>
      </c>
      <c r="J4" s="280"/>
      <c r="K4" s="280" t="s">
        <v>220</v>
      </c>
      <c r="L4" s="280" t="s">
        <v>221</v>
      </c>
      <c r="M4" s="280" t="s">
        <v>142</v>
      </c>
    </row>
    <row r="5" spans="1:13" x14ac:dyDescent="0.3">
      <c r="A5" s="281"/>
      <c r="B5" s="280"/>
      <c r="C5" s="280"/>
      <c r="D5" s="280"/>
      <c r="E5" s="5" t="s">
        <v>88</v>
      </c>
      <c r="F5" s="5" t="s">
        <v>120</v>
      </c>
      <c r="G5" s="5" t="s">
        <v>88</v>
      </c>
      <c r="H5" s="5" t="s">
        <v>120</v>
      </c>
      <c r="I5" s="5" t="s">
        <v>88</v>
      </c>
      <c r="J5" s="5" t="s">
        <v>120</v>
      </c>
      <c r="K5" s="280"/>
      <c r="L5" s="280"/>
      <c r="M5" s="280"/>
    </row>
    <row r="6" spans="1:13" ht="52.5" customHeight="1" x14ac:dyDescent="0.3">
      <c r="A6" s="54">
        <v>1</v>
      </c>
      <c r="B6" s="54" t="s">
        <v>193</v>
      </c>
      <c r="C6" s="54" t="s">
        <v>15</v>
      </c>
      <c r="D6" s="54">
        <v>2005</v>
      </c>
      <c r="E6" s="5"/>
      <c r="F6" s="5"/>
      <c r="G6" s="5"/>
      <c r="H6" s="5"/>
      <c r="I6" s="5"/>
      <c r="J6" s="5"/>
      <c r="K6" s="5"/>
      <c r="L6" s="5"/>
      <c r="M6" s="5"/>
    </row>
    <row r="7" spans="1:13" ht="49.5" customHeight="1" x14ac:dyDescent="0.3">
      <c r="A7" s="54">
        <v>2</v>
      </c>
      <c r="B7" s="54" t="s">
        <v>83</v>
      </c>
      <c r="C7" s="65" t="s">
        <v>15</v>
      </c>
      <c r="D7" s="54">
        <v>2009</v>
      </c>
      <c r="E7" s="5"/>
      <c r="F7" s="5"/>
      <c r="G7" s="5"/>
      <c r="H7" s="5"/>
      <c r="I7" s="5"/>
      <c r="J7" s="5"/>
      <c r="K7" s="5"/>
      <c r="L7" s="5"/>
      <c r="M7" s="5"/>
    </row>
    <row r="8" spans="1:13" ht="45.75" customHeight="1" x14ac:dyDescent="0.3">
      <c r="A8" s="54">
        <v>3</v>
      </c>
      <c r="B8" s="54" t="s">
        <v>201</v>
      </c>
      <c r="C8" s="54" t="s">
        <v>202</v>
      </c>
      <c r="D8" s="54">
        <v>2006</v>
      </c>
      <c r="E8" s="5"/>
      <c r="F8" s="5"/>
      <c r="G8" s="5"/>
      <c r="H8" s="5"/>
      <c r="I8" s="5"/>
      <c r="J8" s="5"/>
      <c r="K8" s="5"/>
      <c r="L8" s="5"/>
      <c r="M8" s="5"/>
    </row>
    <row r="9" spans="1:13" ht="55.5" customHeight="1" x14ac:dyDescent="0.3">
      <c r="A9" s="54">
        <v>4</v>
      </c>
      <c r="B9" s="54" t="s">
        <v>97</v>
      </c>
      <c r="C9" s="54" t="s">
        <v>76</v>
      </c>
      <c r="D9" s="54">
        <v>2007</v>
      </c>
      <c r="E9" s="5"/>
      <c r="F9" s="5"/>
      <c r="G9" s="5"/>
      <c r="H9" s="5"/>
      <c r="I9" s="5"/>
      <c r="J9" s="5"/>
      <c r="K9" s="5"/>
      <c r="L9" s="5"/>
      <c r="M9" s="5"/>
    </row>
    <row r="10" spans="1:13" ht="43.5" customHeight="1" x14ac:dyDescent="0.25">
      <c r="A10" s="54">
        <v>5</v>
      </c>
      <c r="B10" s="54" t="s">
        <v>85</v>
      </c>
      <c r="C10" s="54" t="s">
        <v>76</v>
      </c>
      <c r="D10" s="54">
        <v>2007</v>
      </c>
      <c r="E10" s="5"/>
      <c r="F10" s="5"/>
      <c r="G10" s="5"/>
      <c r="H10" s="5"/>
      <c r="I10" s="5"/>
      <c r="J10" s="5"/>
      <c r="K10" s="5"/>
      <c r="L10" s="5"/>
      <c r="M10" s="5"/>
    </row>
    <row r="13" spans="1:13" x14ac:dyDescent="0.3">
      <c r="A13" t="s">
        <v>226</v>
      </c>
    </row>
    <row r="14" spans="1:13" x14ac:dyDescent="0.3">
      <c r="A14" t="s">
        <v>130</v>
      </c>
    </row>
    <row r="15" spans="1:13" x14ac:dyDescent="0.3">
      <c r="A15" s="281" t="s">
        <v>223</v>
      </c>
      <c r="B15" s="280" t="s">
        <v>222</v>
      </c>
      <c r="C15" s="280" t="s">
        <v>4</v>
      </c>
      <c r="D15" s="280" t="s">
        <v>146</v>
      </c>
      <c r="E15" s="280">
        <v>1</v>
      </c>
      <c r="F15" s="280"/>
      <c r="G15" s="280">
        <v>2</v>
      </c>
      <c r="H15" s="280"/>
      <c r="I15" s="280">
        <v>3</v>
      </c>
      <c r="J15" s="280"/>
      <c r="K15" s="280" t="s">
        <v>220</v>
      </c>
      <c r="L15" s="280" t="s">
        <v>221</v>
      </c>
      <c r="M15" s="280" t="s">
        <v>142</v>
      </c>
    </row>
    <row r="16" spans="1:13" x14ac:dyDescent="0.3">
      <c r="A16" s="281"/>
      <c r="B16" s="280"/>
      <c r="C16" s="280"/>
      <c r="D16" s="280"/>
      <c r="E16" s="5" t="s">
        <v>88</v>
      </c>
      <c r="F16" s="5" t="s">
        <v>120</v>
      </c>
      <c r="G16" s="5" t="s">
        <v>88</v>
      </c>
      <c r="H16" s="5" t="s">
        <v>120</v>
      </c>
      <c r="I16" s="5" t="s">
        <v>88</v>
      </c>
      <c r="J16" s="5" t="s">
        <v>120</v>
      </c>
      <c r="K16" s="280"/>
      <c r="L16" s="280"/>
      <c r="M16" s="280"/>
    </row>
    <row r="17" spans="1:13" ht="71.25" customHeight="1" x14ac:dyDescent="0.25">
      <c r="A17" s="4">
        <v>1</v>
      </c>
      <c r="B17" s="54" t="s">
        <v>199</v>
      </c>
      <c r="C17" s="54" t="s">
        <v>23</v>
      </c>
      <c r="D17" s="54">
        <v>2008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66" customHeight="1" x14ac:dyDescent="0.3">
      <c r="A18" s="55">
        <v>2</v>
      </c>
      <c r="B18" s="54" t="s">
        <v>75</v>
      </c>
      <c r="C18" s="54" t="s">
        <v>76</v>
      </c>
      <c r="D18" s="54">
        <v>2005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56.25" customHeight="1" x14ac:dyDescent="0.3">
      <c r="A19" s="55">
        <v>3</v>
      </c>
      <c r="B19" s="54" t="s">
        <v>111</v>
      </c>
      <c r="C19" s="54" t="s">
        <v>76</v>
      </c>
      <c r="D19" s="54">
        <v>2006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52.5" customHeight="1" x14ac:dyDescent="0.3">
      <c r="A20" s="55">
        <v>4</v>
      </c>
      <c r="B20" s="54" t="s">
        <v>79</v>
      </c>
      <c r="C20" s="54" t="s">
        <v>46</v>
      </c>
      <c r="D20" s="54">
        <v>2005</v>
      </c>
      <c r="E20" s="5"/>
      <c r="F20" s="5"/>
      <c r="G20" s="5"/>
      <c r="H20" s="5"/>
      <c r="I20" s="5"/>
      <c r="J20" s="5"/>
      <c r="K20" s="5"/>
      <c r="L20" s="5"/>
      <c r="M20" s="5"/>
    </row>
    <row r="21" spans="1:13" ht="48.75" customHeight="1" x14ac:dyDescent="0.25">
      <c r="A21" s="4">
        <v>5</v>
      </c>
      <c r="B21" s="54" t="s">
        <v>198</v>
      </c>
      <c r="C21" s="54" t="s">
        <v>23</v>
      </c>
      <c r="D21" s="54">
        <v>2008</v>
      </c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3">
      <c r="A22" t="s">
        <v>227</v>
      </c>
    </row>
    <row r="24" spans="1:13" x14ac:dyDescent="0.3">
      <c r="A24" s="281" t="s">
        <v>223</v>
      </c>
      <c r="B24" s="280" t="s">
        <v>222</v>
      </c>
      <c r="C24" s="280" t="s">
        <v>4</v>
      </c>
      <c r="D24" s="280" t="s">
        <v>146</v>
      </c>
      <c r="E24" s="280">
        <v>1</v>
      </c>
      <c r="F24" s="280"/>
      <c r="G24" s="280">
        <v>2</v>
      </c>
      <c r="H24" s="280"/>
      <c r="I24" s="280">
        <v>3</v>
      </c>
      <c r="J24" s="280"/>
      <c r="K24" s="280" t="s">
        <v>220</v>
      </c>
      <c r="L24" s="280" t="s">
        <v>221</v>
      </c>
      <c r="M24" s="280" t="s">
        <v>142</v>
      </c>
    </row>
    <row r="25" spans="1:13" x14ac:dyDescent="0.3">
      <c r="A25" s="281"/>
      <c r="B25" s="280"/>
      <c r="C25" s="280"/>
      <c r="D25" s="280"/>
      <c r="E25" s="5" t="s">
        <v>88</v>
      </c>
      <c r="F25" s="5" t="s">
        <v>120</v>
      </c>
      <c r="G25" s="5" t="s">
        <v>88</v>
      </c>
      <c r="H25" s="5" t="s">
        <v>120</v>
      </c>
      <c r="I25" s="5" t="s">
        <v>88</v>
      </c>
      <c r="J25" s="5" t="s">
        <v>120</v>
      </c>
      <c r="K25" s="280"/>
      <c r="L25" s="280"/>
      <c r="M25" s="280"/>
    </row>
    <row r="26" spans="1:13" ht="36" customHeight="1" x14ac:dyDescent="0.25">
      <c r="A26" s="66">
        <v>1</v>
      </c>
      <c r="B26" s="66" t="s">
        <v>102</v>
      </c>
      <c r="C26" s="66" t="s">
        <v>23</v>
      </c>
      <c r="D26" s="66">
        <v>2004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36" customHeight="1" x14ac:dyDescent="0.3">
      <c r="A27" s="66">
        <v>2</v>
      </c>
      <c r="B27" s="66" t="s">
        <v>96</v>
      </c>
      <c r="C27" s="66" t="s">
        <v>76</v>
      </c>
      <c r="D27" s="66">
        <v>2003</v>
      </c>
      <c r="E27" s="5"/>
      <c r="F27" s="5"/>
      <c r="G27" s="5"/>
      <c r="H27" s="5"/>
      <c r="I27" s="5"/>
      <c r="J27" s="5"/>
      <c r="K27" s="5"/>
      <c r="L27" s="5"/>
      <c r="M27" s="5"/>
    </row>
  </sheetData>
  <mergeCells count="30">
    <mergeCell ref="A24:A25"/>
    <mergeCell ref="B24:B25"/>
    <mergeCell ref="C24:C25"/>
    <mergeCell ref="D24:D25"/>
    <mergeCell ref="E24:F24"/>
    <mergeCell ref="G24:H24"/>
    <mergeCell ref="I24:J24"/>
    <mergeCell ref="K4:K5"/>
    <mergeCell ref="L4:L5"/>
    <mergeCell ref="M4:M5"/>
    <mergeCell ref="G15:H15"/>
    <mergeCell ref="I15:J15"/>
    <mergeCell ref="K24:K25"/>
    <mergeCell ref="L24:L25"/>
    <mergeCell ref="M24:M25"/>
    <mergeCell ref="K15:K16"/>
    <mergeCell ref="L15:L16"/>
    <mergeCell ref="M15:M16"/>
    <mergeCell ref="A15:A16"/>
    <mergeCell ref="B15:B16"/>
    <mergeCell ref="C15:C16"/>
    <mergeCell ref="D15:D16"/>
    <mergeCell ref="E15:F15"/>
    <mergeCell ref="E4:F4"/>
    <mergeCell ref="G4:H4"/>
    <mergeCell ref="I4:J4"/>
    <mergeCell ref="D4:D5"/>
    <mergeCell ref="A4:A5"/>
    <mergeCell ref="B4:B5"/>
    <mergeCell ref="C4:C5"/>
  </mergeCells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8"/>
  <sheetViews>
    <sheetView topLeftCell="A5" zoomScale="85" zoomScaleNormal="85" workbookViewId="0">
      <selection activeCell="B15" sqref="B15"/>
    </sheetView>
  </sheetViews>
  <sheetFormatPr defaultRowHeight="14.4" x14ac:dyDescent="0.3"/>
  <cols>
    <col min="2" max="2" width="30.109375" customWidth="1"/>
    <col min="3" max="3" width="18.5546875" customWidth="1"/>
    <col min="12" max="12" width="24" customWidth="1"/>
    <col min="13" max="13" width="16.6640625" customWidth="1"/>
  </cols>
  <sheetData>
    <row r="5" spans="1:15" ht="23.4" x14ac:dyDescent="0.3">
      <c r="A5" s="2" t="s">
        <v>127</v>
      </c>
    </row>
    <row r="6" spans="1:15" ht="23.4" x14ac:dyDescent="0.3">
      <c r="A6" s="2" t="s">
        <v>147</v>
      </c>
    </row>
    <row r="7" spans="1:15" ht="15" x14ac:dyDescent="0.25">
      <c r="A7" s="15" t="s">
        <v>134</v>
      </c>
    </row>
    <row r="8" spans="1:15" ht="20.100000000000001" customHeight="1" x14ac:dyDescent="0.3">
      <c r="A8" s="3" t="s">
        <v>0</v>
      </c>
      <c r="B8" s="3" t="s">
        <v>1</v>
      </c>
      <c r="C8" s="3" t="s">
        <v>4</v>
      </c>
      <c r="D8" s="3" t="s">
        <v>5</v>
      </c>
      <c r="E8" s="3" t="s">
        <v>6</v>
      </c>
      <c r="K8" s="64" t="s">
        <v>0</v>
      </c>
      <c r="L8" s="64" t="s">
        <v>1</v>
      </c>
      <c r="M8" s="64" t="s">
        <v>4</v>
      </c>
      <c r="N8" s="64" t="s">
        <v>5</v>
      </c>
      <c r="O8" s="64" t="s">
        <v>6</v>
      </c>
    </row>
    <row r="9" spans="1:15" ht="20.100000000000001" customHeight="1" x14ac:dyDescent="0.3">
      <c r="A9" s="4">
        <v>9</v>
      </c>
      <c r="B9" s="4" t="s">
        <v>96</v>
      </c>
      <c r="C9" s="4" t="s">
        <v>76</v>
      </c>
      <c r="D9" s="4">
        <v>2003</v>
      </c>
      <c r="E9" s="4" t="s">
        <v>78</v>
      </c>
    </row>
    <row r="10" spans="1:15" ht="20.100000000000001" customHeight="1" x14ac:dyDescent="0.3">
      <c r="A10" s="4">
        <v>13</v>
      </c>
      <c r="B10" s="4" t="s">
        <v>159</v>
      </c>
      <c r="C10" s="4" t="s">
        <v>76</v>
      </c>
      <c r="D10" s="4">
        <v>2003</v>
      </c>
      <c r="E10" s="4" t="s">
        <v>78</v>
      </c>
    </row>
    <row r="11" spans="1:15" ht="20.100000000000001" customHeight="1" x14ac:dyDescent="0.3">
      <c r="A11" s="4">
        <v>20</v>
      </c>
      <c r="B11" s="4" t="s">
        <v>82</v>
      </c>
      <c r="C11" s="4" t="s">
        <v>162</v>
      </c>
      <c r="D11" s="4">
        <v>2003</v>
      </c>
      <c r="E11" s="4" t="s">
        <v>78</v>
      </c>
    </row>
    <row r="12" spans="1:15" ht="20.100000000000001" customHeight="1" x14ac:dyDescent="0.3">
      <c r="A12" s="4">
        <v>22</v>
      </c>
      <c r="B12" s="4" t="s">
        <v>104</v>
      </c>
      <c r="C12" s="4" t="s">
        <v>62</v>
      </c>
      <c r="D12" s="4">
        <v>2004</v>
      </c>
      <c r="E12" s="4" t="s">
        <v>78</v>
      </c>
    </row>
    <row r="13" spans="1:15" ht="20.100000000000001" customHeight="1" x14ac:dyDescent="0.3">
      <c r="A13" s="4">
        <v>53</v>
      </c>
      <c r="B13" s="4" t="s">
        <v>98</v>
      </c>
      <c r="C13" s="4" t="s">
        <v>46</v>
      </c>
      <c r="D13" s="4">
        <v>2004</v>
      </c>
      <c r="E13" s="4" t="s">
        <v>78</v>
      </c>
    </row>
    <row r="14" spans="1:15" ht="20.100000000000001" customHeight="1" x14ac:dyDescent="0.3">
      <c r="A14" s="4">
        <v>70</v>
      </c>
      <c r="B14" s="4" t="s">
        <v>110</v>
      </c>
      <c r="C14" s="4" t="s">
        <v>15</v>
      </c>
      <c r="D14" s="4">
        <v>2004</v>
      </c>
      <c r="E14" s="4" t="s">
        <v>78</v>
      </c>
    </row>
    <row r="15" spans="1:15" ht="20.100000000000001" customHeight="1" x14ac:dyDescent="0.3">
      <c r="A15" s="4">
        <v>71</v>
      </c>
      <c r="B15" s="4" t="s">
        <v>189</v>
      </c>
      <c r="C15" s="4" t="s">
        <v>11</v>
      </c>
      <c r="D15" s="4">
        <v>2004</v>
      </c>
      <c r="E15" s="4" t="s">
        <v>78</v>
      </c>
    </row>
    <row r="16" spans="1:15" ht="20.100000000000001" customHeight="1" x14ac:dyDescent="0.25">
      <c r="A16" s="4">
        <v>85</v>
      </c>
      <c r="B16" s="4" t="s">
        <v>102</v>
      </c>
      <c r="C16" s="4" t="s">
        <v>23</v>
      </c>
      <c r="D16" s="4">
        <v>2004</v>
      </c>
      <c r="E16" s="4" t="s">
        <v>78</v>
      </c>
    </row>
    <row r="17" spans="1:5" ht="20.100000000000001" customHeight="1" x14ac:dyDescent="0.3">
      <c r="A17" s="4">
        <v>97</v>
      </c>
      <c r="B17" s="4" t="s">
        <v>19</v>
      </c>
      <c r="C17" s="4" t="s">
        <v>15</v>
      </c>
      <c r="D17" s="4">
        <v>2004</v>
      </c>
      <c r="E17" s="4" t="s">
        <v>78</v>
      </c>
    </row>
    <row r="18" spans="1:5" ht="20.100000000000001" customHeight="1" x14ac:dyDescent="0.25">
      <c r="A18" s="28"/>
      <c r="B18" s="28"/>
      <c r="C18" s="28"/>
      <c r="D18" s="28"/>
      <c r="E18" s="28"/>
    </row>
    <row r="19" spans="1:5" ht="20.100000000000001" customHeight="1" x14ac:dyDescent="0.25">
      <c r="A19" s="29" t="s">
        <v>219</v>
      </c>
      <c r="B19" s="28"/>
      <c r="C19" s="28"/>
      <c r="D19" s="28"/>
      <c r="E19" s="28"/>
    </row>
    <row r="20" spans="1:5" ht="20.100000000000001" customHeight="1" x14ac:dyDescent="0.3">
      <c r="A20" s="4" t="s">
        <v>219</v>
      </c>
      <c r="B20" s="4" t="s">
        <v>157</v>
      </c>
      <c r="C20" s="4" t="s">
        <v>76</v>
      </c>
      <c r="D20" s="4">
        <v>2003</v>
      </c>
      <c r="E20" s="4" t="s">
        <v>78</v>
      </c>
    </row>
    <row r="21" spans="1:5" ht="20.100000000000001" customHeight="1" x14ac:dyDescent="0.25">
      <c r="A21" s="4">
        <v>10</v>
      </c>
      <c r="B21" s="4" t="s">
        <v>158</v>
      </c>
      <c r="C21" s="4" t="s">
        <v>76</v>
      </c>
      <c r="D21" s="4">
        <v>2003</v>
      </c>
      <c r="E21" s="4" t="s">
        <v>78</v>
      </c>
    </row>
    <row r="22" spans="1:5" ht="20.100000000000001" customHeight="1" x14ac:dyDescent="0.3">
      <c r="A22" s="4">
        <v>51</v>
      </c>
      <c r="B22" s="4" t="s">
        <v>90</v>
      </c>
      <c r="C22" s="4" t="s">
        <v>46</v>
      </c>
      <c r="D22" s="4">
        <v>2004</v>
      </c>
      <c r="E22" s="4" t="s">
        <v>78</v>
      </c>
    </row>
    <row r="23" spans="1:5" ht="20.100000000000001" customHeight="1" x14ac:dyDescent="0.3">
      <c r="A23" s="4">
        <v>65</v>
      </c>
      <c r="B23" s="4" t="s">
        <v>184</v>
      </c>
      <c r="C23" s="4" t="s">
        <v>166</v>
      </c>
      <c r="D23" s="4">
        <v>2003</v>
      </c>
      <c r="E23" s="4" t="s">
        <v>78</v>
      </c>
    </row>
    <row r="24" spans="1:5" ht="20.100000000000001" customHeight="1" x14ac:dyDescent="0.3">
      <c r="A24" s="4">
        <v>82</v>
      </c>
      <c r="B24" s="4" t="s">
        <v>194</v>
      </c>
      <c r="C24" s="4" t="s">
        <v>166</v>
      </c>
      <c r="D24" s="4">
        <v>2003</v>
      </c>
      <c r="E24" s="4" t="s">
        <v>78</v>
      </c>
    </row>
    <row r="25" spans="1:5" ht="20.100000000000001" customHeight="1" x14ac:dyDescent="0.3">
      <c r="A25" s="4">
        <v>83</v>
      </c>
      <c r="B25" s="4" t="s">
        <v>195</v>
      </c>
      <c r="C25" s="4" t="s">
        <v>62</v>
      </c>
      <c r="D25" s="4">
        <v>2003</v>
      </c>
      <c r="E25" s="4" t="s">
        <v>78</v>
      </c>
    </row>
    <row r="26" spans="1:5" ht="20.100000000000001" customHeight="1" x14ac:dyDescent="0.25">
      <c r="A26" s="4">
        <v>90</v>
      </c>
      <c r="B26" s="4" t="s">
        <v>200</v>
      </c>
      <c r="C26" s="4" t="s">
        <v>23</v>
      </c>
      <c r="D26" s="4">
        <v>2003</v>
      </c>
      <c r="E26" s="4" t="s">
        <v>78</v>
      </c>
    </row>
    <row r="27" spans="1:5" ht="20.100000000000001" customHeight="1" x14ac:dyDescent="0.25">
      <c r="A27" s="4"/>
      <c r="B27" s="4"/>
      <c r="C27" s="4"/>
      <c r="D27" s="4"/>
      <c r="E27" s="4"/>
    </row>
    <row r="28" spans="1:5" ht="20.100000000000001" customHeight="1" x14ac:dyDescent="0.25">
      <c r="A28" s="4"/>
      <c r="B28" s="4"/>
      <c r="C28" s="4"/>
      <c r="D28" s="4"/>
      <c r="E28" s="4"/>
    </row>
  </sheetData>
  <autoFilter ref="A8:E28"/>
  <pageMargins left="0.7" right="0.7" top="0.75" bottom="0.75" header="0.3" footer="0.3"/>
  <pageSetup paperSize="9" scale="9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3"/>
  <sheetViews>
    <sheetView topLeftCell="A4" zoomScaleNormal="100" workbookViewId="0">
      <selection activeCell="A17" sqref="A17:H23"/>
    </sheetView>
  </sheetViews>
  <sheetFormatPr defaultRowHeight="14.4" x14ac:dyDescent="0.3"/>
  <cols>
    <col min="2" max="2" width="30.88671875" customWidth="1"/>
    <col min="3" max="3" width="10.6640625" customWidth="1"/>
    <col min="4" max="5" width="9.109375" customWidth="1"/>
    <col min="6" max="6" width="18.5546875" customWidth="1"/>
    <col min="7" max="8" width="9.109375" customWidth="1"/>
    <col min="9" max="9" width="21.109375" customWidth="1"/>
  </cols>
  <sheetData>
    <row r="4" spans="1:9" ht="23.4" x14ac:dyDescent="0.3">
      <c r="A4" s="2" t="s">
        <v>127</v>
      </c>
    </row>
    <row r="5" spans="1:9" ht="23.4" x14ac:dyDescent="0.3">
      <c r="A5" s="2" t="s">
        <v>148</v>
      </c>
    </row>
    <row r="6" spans="1:9" s="10" customFormat="1" ht="15.75" customHeight="1" x14ac:dyDescent="0.25">
      <c r="A6" s="30" t="s">
        <v>135</v>
      </c>
    </row>
    <row r="7" spans="1:9" ht="20.100000000000001" customHeight="1" x14ac:dyDescent="0.3">
      <c r="A7" s="3" t="s">
        <v>0</v>
      </c>
      <c r="B7" s="3" t="s">
        <v>1</v>
      </c>
      <c r="C7" s="3" t="s">
        <v>114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131</v>
      </c>
    </row>
    <row r="8" spans="1:9" ht="20.100000000000001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20.100000000000001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ht="20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ht="20.100000000000001" customHeight="1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ht="20.100000000000001" customHeight="1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s="10" customFormat="1" ht="20.100000000000001" customHeight="1" x14ac:dyDescent="0.3">
      <c r="A15" s="30" t="s">
        <v>136</v>
      </c>
    </row>
    <row r="16" spans="1:9" s="10" customFormat="1" ht="20.100000000000001" customHeight="1" x14ac:dyDescent="0.3">
      <c r="A16" s="3" t="s">
        <v>0</v>
      </c>
      <c r="B16" s="3" t="s">
        <v>1</v>
      </c>
      <c r="C16" s="3" t="s">
        <v>114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131</v>
      </c>
    </row>
    <row r="17" spans="1:9" ht="20.100000000000001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ht="20.100000000000001" customHeight="1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ht="20.100000000000001" customHeight="1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ht="20.100000000000001" customHeight="1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ht="20.100000000000001" customHeight="1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ht="20.100000000000001" customHeight="1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ht="20.100000000000001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</sheetData>
  <autoFilter ref="A7:I23">
    <sortState ref="A8:I23">
      <sortCondition ref="C7:C23"/>
    </sortState>
  </autoFilter>
  <pageMargins left="0.7" right="0.7" top="0.75" bottom="0.75" header="0.3" footer="0.3"/>
  <pageSetup paperSize="9" scale="5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3"/>
  <sheetViews>
    <sheetView topLeftCell="A4" zoomScaleNormal="100" workbookViewId="0">
      <selection activeCell="A8" sqref="A8:XFD8"/>
    </sheetView>
  </sheetViews>
  <sheetFormatPr defaultRowHeight="14.4" x14ac:dyDescent="0.3"/>
  <cols>
    <col min="2" max="2" width="30.88671875" customWidth="1"/>
    <col min="3" max="3" width="9.5546875" customWidth="1"/>
    <col min="6" max="6" width="18.5546875" customWidth="1"/>
    <col min="9" max="9" width="18.109375" customWidth="1"/>
  </cols>
  <sheetData>
    <row r="4" spans="1:9" ht="23.4" x14ac:dyDescent="0.3">
      <c r="A4" s="2" t="s">
        <v>127</v>
      </c>
    </row>
    <row r="5" spans="1:9" ht="23.4" x14ac:dyDescent="0.3">
      <c r="A5" s="2" t="s">
        <v>128</v>
      </c>
    </row>
    <row r="6" spans="1:9" s="10" customFormat="1" ht="15.75" x14ac:dyDescent="0.25">
      <c r="A6" s="30" t="s">
        <v>138</v>
      </c>
    </row>
    <row r="7" spans="1:9" ht="20.100000000000001" customHeight="1" x14ac:dyDescent="0.3">
      <c r="A7" s="3" t="s">
        <v>0</v>
      </c>
      <c r="B7" s="3" t="s">
        <v>1</v>
      </c>
      <c r="C7" s="3" t="s">
        <v>114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131</v>
      </c>
    </row>
    <row r="8" spans="1:9" ht="20.100000000000001" customHeight="1" x14ac:dyDescent="0.3">
      <c r="A8" s="4">
        <v>107</v>
      </c>
      <c r="B8" s="4" t="s">
        <v>92</v>
      </c>
      <c r="C8" s="4" t="s">
        <v>115</v>
      </c>
      <c r="D8" s="4" t="s">
        <v>9</v>
      </c>
      <c r="E8" s="4" t="s">
        <v>14</v>
      </c>
      <c r="F8" s="4" t="s">
        <v>15</v>
      </c>
      <c r="G8" s="4">
        <v>1999</v>
      </c>
      <c r="H8" s="4" t="s">
        <v>88</v>
      </c>
      <c r="I8" s="4"/>
    </row>
    <row r="9" spans="1:9" ht="20.100000000000001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20.100000000000001" customHeight="1" x14ac:dyDescent="0.3">
      <c r="A10" s="30" t="s">
        <v>137</v>
      </c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 x14ac:dyDescent="0.3">
      <c r="A11" s="3" t="s">
        <v>0</v>
      </c>
      <c r="B11" s="3" t="s">
        <v>1</v>
      </c>
      <c r="C11" s="3" t="s">
        <v>114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131</v>
      </c>
    </row>
    <row r="12" spans="1:9" ht="20.100000000000001" customHeight="1" x14ac:dyDescent="0.3">
      <c r="A12" s="4">
        <v>7</v>
      </c>
      <c r="B12" s="4" t="s">
        <v>89</v>
      </c>
      <c r="C12" s="4" t="s">
        <v>116</v>
      </c>
      <c r="D12" s="4" t="s">
        <v>9</v>
      </c>
      <c r="E12" s="4" t="s">
        <v>14</v>
      </c>
      <c r="F12" s="4" t="s">
        <v>15</v>
      </c>
      <c r="G12" s="4">
        <v>1998</v>
      </c>
      <c r="H12" s="4" t="s">
        <v>88</v>
      </c>
      <c r="I12" s="4"/>
    </row>
    <row r="13" spans="1:9" ht="20.100000000000001" customHeight="1" x14ac:dyDescent="0.3">
      <c r="A13" s="4">
        <v>110</v>
      </c>
      <c r="B13" s="4" t="s">
        <v>107</v>
      </c>
      <c r="C13" s="4" t="s">
        <v>116</v>
      </c>
      <c r="D13" s="4" t="s">
        <v>9</v>
      </c>
      <c r="E13" s="4" t="s">
        <v>14</v>
      </c>
      <c r="F13" s="4" t="s">
        <v>15</v>
      </c>
      <c r="G13" s="4">
        <v>1999</v>
      </c>
      <c r="H13" s="4" t="s">
        <v>88</v>
      </c>
      <c r="I13" s="4"/>
    </row>
  </sheetData>
  <autoFilter ref="A7:I13">
    <sortState ref="A8:I13">
      <sortCondition ref="C7:C13"/>
    </sortState>
  </autoFilter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zoomScale="60" zoomScaleNormal="100" workbookViewId="0">
      <selection activeCell="Y13" sqref="Y13"/>
    </sheetView>
  </sheetViews>
  <sheetFormatPr defaultRowHeight="14.4" x14ac:dyDescent="0.3"/>
  <sheetData>
    <row r="1" spans="1:12" x14ac:dyDescent="0.3">
      <c r="A1" t="s">
        <v>152</v>
      </c>
    </row>
    <row r="2" spans="1:12" ht="15" x14ac:dyDescent="0.25">
      <c r="A2" t="s">
        <v>153</v>
      </c>
    </row>
    <row r="3" spans="1:12" x14ac:dyDescent="0.3">
      <c r="A3" t="s">
        <v>154</v>
      </c>
    </row>
    <row r="4" spans="1:12" ht="15" x14ac:dyDescent="0.25">
      <c r="A4" s="242">
        <v>1</v>
      </c>
      <c r="B4" s="243"/>
      <c r="C4" s="242">
        <v>2</v>
      </c>
      <c r="D4" s="243"/>
      <c r="E4" s="242">
        <v>3</v>
      </c>
      <c r="F4" s="243"/>
      <c r="G4" s="242">
        <v>4</v>
      </c>
      <c r="H4" s="243"/>
      <c r="I4" s="242">
        <v>5</v>
      </c>
      <c r="J4" s="243"/>
      <c r="K4" s="242">
        <v>6</v>
      </c>
      <c r="L4" s="244"/>
    </row>
    <row r="5" spans="1:12" ht="15" x14ac:dyDescent="0.25">
      <c r="A5" s="61" t="s">
        <v>88</v>
      </c>
      <c r="B5" s="63" t="s">
        <v>120</v>
      </c>
      <c r="C5" s="61" t="s">
        <v>88</v>
      </c>
      <c r="D5" s="62" t="s">
        <v>120</v>
      </c>
      <c r="E5" s="61" t="s">
        <v>88</v>
      </c>
      <c r="F5" s="62" t="s">
        <v>120</v>
      </c>
      <c r="G5" s="61" t="s">
        <v>88</v>
      </c>
      <c r="H5" s="62" t="s">
        <v>120</v>
      </c>
      <c r="I5" s="61" t="s">
        <v>88</v>
      </c>
      <c r="J5" s="62" t="s">
        <v>120</v>
      </c>
      <c r="K5" s="61" t="s">
        <v>88</v>
      </c>
      <c r="L5" s="62" t="s">
        <v>120</v>
      </c>
    </row>
    <row r="6" spans="1:12" ht="15" x14ac:dyDescent="0.25">
      <c r="A6" s="242">
        <v>7</v>
      </c>
      <c r="B6" s="243"/>
      <c r="C6" s="242">
        <v>8</v>
      </c>
      <c r="D6" s="243"/>
      <c r="E6" s="242">
        <v>9</v>
      </c>
      <c r="F6" s="243"/>
      <c r="G6" s="242">
        <v>10</v>
      </c>
      <c r="H6" s="243"/>
      <c r="I6" s="242">
        <v>11</v>
      </c>
      <c r="J6" s="243"/>
      <c r="K6" s="242">
        <v>12</v>
      </c>
      <c r="L6" s="244"/>
    </row>
    <row r="7" spans="1:12" ht="15" x14ac:dyDescent="0.25">
      <c r="A7" s="61" t="s">
        <v>88</v>
      </c>
      <c r="B7" s="63" t="s">
        <v>120</v>
      </c>
      <c r="C7" s="61" t="s">
        <v>88</v>
      </c>
      <c r="D7" s="62" t="s">
        <v>120</v>
      </c>
      <c r="E7" s="61" t="s">
        <v>88</v>
      </c>
      <c r="F7" s="62" t="s">
        <v>120</v>
      </c>
      <c r="G7" s="61" t="s">
        <v>88</v>
      </c>
      <c r="H7" s="62" t="s">
        <v>120</v>
      </c>
      <c r="I7" s="61" t="s">
        <v>88</v>
      </c>
      <c r="J7" s="62" t="s">
        <v>120</v>
      </c>
      <c r="K7" s="61" t="s">
        <v>88</v>
      </c>
      <c r="L7" s="62" t="s">
        <v>120</v>
      </c>
    </row>
    <row r="8" spans="1:12" ht="15" x14ac:dyDescent="0.25">
      <c r="A8" s="242">
        <v>13</v>
      </c>
      <c r="B8" s="243"/>
      <c r="C8" s="242">
        <v>14</v>
      </c>
      <c r="D8" s="243"/>
      <c r="E8" s="242">
        <v>15</v>
      </c>
      <c r="F8" s="243"/>
      <c r="G8" s="242">
        <v>16</v>
      </c>
      <c r="H8" s="243"/>
      <c r="I8" s="242">
        <v>17</v>
      </c>
      <c r="J8" s="243"/>
      <c r="K8" s="242">
        <v>18</v>
      </c>
      <c r="L8" s="244"/>
    </row>
    <row r="9" spans="1:12" ht="15" x14ac:dyDescent="0.25">
      <c r="A9" s="61" t="s">
        <v>88</v>
      </c>
      <c r="B9" s="63" t="s">
        <v>120</v>
      </c>
      <c r="C9" s="61" t="s">
        <v>88</v>
      </c>
      <c r="D9" s="62" t="s">
        <v>120</v>
      </c>
      <c r="E9" s="61" t="s">
        <v>88</v>
      </c>
      <c r="F9" s="62" t="s">
        <v>120</v>
      </c>
      <c r="G9" s="61" t="s">
        <v>88</v>
      </c>
      <c r="H9" s="62" t="s">
        <v>120</v>
      </c>
      <c r="I9" s="61" t="s">
        <v>88</v>
      </c>
      <c r="J9" s="62" t="s">
        <v>120</v>
      </c>
      <c r="K9" s="61" t="s">
        <v>88</v>
      </c>
      <c r="L9" s="62" t="s">
        <v>120</v>
      </c>
    </row>
    <row r="10" spans="1:12" ht="58.5" customHeight="1" x14ac:dyDescent="0.25"/>
    <row r="11" spans="1:12" x14ac:dyDescent="0.3">
      <c r="A11" t="s">
        <v>152</v>
      </c>
    </row>
    <row r="12" spans="1:12" ht="15" x14ac:dyDescent="0.25">
      <c r="A12" t="s">
        <v>153</v>
      </c>
    </row>
    <row r="13" spans="1:12" x14ac:dyDescent="0.3">
      <c r="A13" t="s">
        <v>154</v>
      </c>
    </row>
    <row r="14" spans="1:12" ht="15" x14ac:dyDescent="0.25">
      <c r="A14" s="242">
        <v>1</v>
      </c>
      <c r="B14" s="243"/>
      <c r="C14" s="242">
        <v>2</v>
      </c>
      <c r="D14" s="243"/>
      <c r="E14" s="242">
        <v>3</v>
      </c>
      <c r="F14" s="243"/>
      <c r="G14" s="242">
        <v>4</v>
      </c>
      <c r="H14" s="243"/>
      <c r="I14" s="242">
        <v>5</v>
      </c>
      <c r="J14" s="243"/>
      <c r="K14" s="242">
        <v>6</v>
      </c>
      <c r="L14" s="244"/>
    </row>
    <row r="15" spans="1:12" ht="15" x14ac:dyDescent="0.25">
      <c r="A15" s="61" t="s">
        <v>88</v>
      </c>
      <c r="B15" s="63" t="s">
        <v>120</v>
      </c>
      <c r="C15" s="61" t="s">
        <v>88</v>
      </c>
      <c r="D15" s="62" t="s">
        <v>120</v>
      </c>
      <c r="E15" s="61" t="s">
        <v>88</v>
      </c>
      <c r="F15" s="62" t="s">
        <v>120</v>
      </c>
      <c r="G15" s="61" t="s">
        <v>88</v>
      </c>
      <c r="H15" s="62" t="s">
        <v>120</v>
      </c>
      <c r="I15" s="61" t="s">
        <v>88</v>
      </c>
      <c r="J15" s="62" t="s">
        <v>120</v>
      </c>
      <c r="K15" s="61" t="s">
        <v>88</v>
      </c>
      <c r="L15" s="62" t="s">
        <v>120</v>
      </c>
    </row>
    <row r="16" spans="1:12" ht="15" x14ac:dyDescent="0.25">
      <c r="A16" s="242">
        <v>7</v>
      </c>
      <c r="B16" s="243"/>
      <c r="C16" s="242">
        <v>8</v>
      </c>
      <c r="D16" s="243"/>
      <c r="E16" s="242">
        <v>9</v>
      </c>
      <c r="F16" s="243"/>
      <c r="G16" s="242">
        <v>10</v>
      </c>
      <c r="H16" s="243"/>
      <c r="I16" s="242">
        <v>11</v>
      </c>
      <c r="J16" s="243"/>
      <c r="K16" s="242">
        <v>12</v>
      </c>
      <c r="L16" s="244"/>
    </row>
    <row r="17" spans="1:12" ht="15" x14ac:dyDescent="0.25">
      <c r="A17" s="61" t="s">
        <v>88</v>
      </c>
      <c r="B17" s="63" t="s">
        <v>120</v>
      </c>
      <c r="C17" s="61" t="s">
        <v>88</v>
      </c>
      <c r="D17" s="62" t="s">
        <v>120</v>
      </c>
      <c r="E17" s="61" t="s">
        <v>88</v>
      </c>
      <c r="F17" s="62" t="s">
        <v>120</v>
      </c>
      <c r="G17" s="61" t="s">
        <v>88</v>
      </c>
      <c r="H17" s="62" t="s">
        <v>120</v>
      </c>
      <c r="I17" s="61" t="s">
        <v>88</v>
      </c>
      <c r="J17" s="62" t="s">
        <v>120</v>
      </c>
      <c r="K17" s="61" t="s">
        <v>88</v>
      </c>
      <c r="L17" s="62" t="s">
        <v>120</v>
      </c>
    </row>
    <row r="18" spans="1:12" ht="15" x14ac:dyDescent="0.25">
      <c r="A18" s="242">
        <v>13</v>
      </c>
      <c r="B18" s="243"/>
      <c r="C18" s="242">
        <v>14</v>
      </c>
      <c r="D18" s="243"/>
      <c r="E18" s="242">
        <v>15</v>
      </c>
      <c r="F18" s="243"/>
      <c r="G18" s="242">
        <v>16</v>
      </c>
      <c r="H18" s="243"/>
      <c r="I18" s="242">
        <v>17</v>
      </c>
      <c r="J18" s="243"/>
      <c r="K18" s="242">
        <v>18</v>
      </c>
      <c r="L18" s="244"/>
    </row>
    <row r="19" spans="1:12" ht="15" x14ac:dyDescent="0.25">
      <c r="A19" s="61" t="s">
        <v>88</v>
      </c>
      <c r="B19" s="63" t="s">
        <v>120</v>
      </c>
      <c r="C19" s="61" t="s">
        <v>88</v>
      </c>
      <c r="D19" s="62" t="s">
        <v>120</v>
      </c>
      <c r="E19" s="61" t="s">
        <v>88</v>
      </c>
      <c r="F19" s="62" t="s">
        <v>120</v>
      </c>
      <c r="G19" s="61" t="s">
        <v>88</v>
      </c>
      <c r="H19" s="62" t="s">
        <v>120</v>
      </c>
      <c r="I19" s="61" t="s">
        <v>88</v>
      </c>
      <c r="J19" s="62" t="s">
        <v>120</v>
      </c>
      <c r="K19" s="61" t="s">
        <v>88</v>
      </c>
      <c r="L19" s="62" t="s">
        <v>120</v>
      </c>
    </row>
    <row r="20" spans="1:12" ht="41.25" customHeight="1" x14ac:dyDescent="0.25"/>
    <row r="21" spans="1:12" x14ac:dyDescent="0.3">
      <c r="A21" t="s">
        <v>152</v>
      </c>
    </row>
    <row r="22" spans="1:12" ht="15" x14ac:dyDescent="0.25">
      <c r="A22" t="s">
        <v>153</v>
      </c>
    </row>
    <row r="23" spans="1:12" ht="11.25" customHeight="1" x14ac:dyDescent="0.3">
      <c r="A23" t="s">
        <v>154</v>
      </c>
    </row>
    <row r="24" spans="1:12" ht="15" x14ac:dyDescent="0.25">
      <c r="A24" s="242">
        <v>1</v>
      </c>
      <c r="B24" s="243"/>
      <c r="C24" s="242">
        <v>2</v>
      </c>
      <c r="D24" s="243"/>
      <c r="E24" s="242">
        <v>3</v>
      </c>
      <c r="F24" s="243"/>
      <c r="G24" s="242">
        <v>4</v>
      </c>
      <c r="H24" s="243"/>
      <c r="I24" s="242">
        <v>5</v>
      </c>
      <c r="J24" s="243"/>
      <c r="K24" s="242">
        <v>6</v>
      </c>
      <c r="L24" s="244"/>
    </row>
    <row r="25" spans="1:12" ht="15" x14ac:dyDescent="0.25">
      <c r="A25" s="61" t="s">
        <v>88</v>
      </c>
      <c r="B25" s="63" t="s">
        <v>120</v>
      </c>
      <c r="C25" s="61" t="s">
        <v>88</v>
      </c>
      <c r="D25" s="62" t="s">
        <v>120</v>
      </c>
      <c r="E25" s="61" t="s">
        <v>88</v>
      </c>
      <c r="F25" s="62" t="s">
        <v>120</v>
      </c>
      <c r="G25" s="61" t="s">
        <v>88</v>
      </c>
      <c r="H25" s="62" t="s">
        <v>120</v>
      </c>
      <c r="I25" s="61" t="s">
        <v>88</v>
      </c>
      <c r="J25" s="62" t="s">
        <v>120</v>
      </c>
      <c r="K25" s="61" t="s">
        <v>88</v>
      </c>
      <c r="L25" s="62" t="s">
        <v>120</v>
      </c>
    </row>
    <row r="26" spans="1:12" ht="15" x14ac:dyDescent="0.25">
      <c r="A26" s="242">
        <v>7</v>
      </c>
      <c r="B26" s="243"/>
      <c r="C26" s="242">
        <v>8</v>
      </c>
      <c r="D26" s="243"/>
      <c r="E26" s="242">
        <v>9</v>
      </c>
      <c r="F26" s="243"/>
      <c r="G26" s="242">
        <v>10</v>
      </c>
      <c r="H26" s="243"/>
      <c r="I26" s="242">
        <v>11</v>
      </c>
      <c r="J26" s="243"/>
      <c r="K26" s="242">
        <v>12</v>
      </c>
      <c r="L26" s="244"/>
    </row>
    <row r="27" spans="1:12" ht="15" x14ac:dyDescent="0.25">
      <c r="A27" s="61" t="s">
        <v>88</v>
      </c>
      <c r="B27" s="63" t="s">
        <v>120</v>
      </c>
      <c r="C27" s="61" t="s">
        <v>88</v>
      </c>
      <c r="D27" s="62" t="s">
        <v>120</v>
      </c>
      <c r="E27" s="61" t="s">
        <v>88</v>
      </c>
      <c r="F27" s="62" t="s">
        <v>120</v>
      </c>
      <c r="G27" s="61" t="s">
        <v>88</v>
      </c>
      <c r="H27" s="62" t="s">
        <v>120</v>
      </c>
      <c r="I27" s="61" t="s">
        <v>88</v>
      </c>
      <c r="J27" s="62" t="s">
        <v>120</v>
      </c>
      <c r="K27" s="61" t="s">
        <v>88</v>
      </c>
      <c r="L27" s="62" t="s">
        <v>120</v>
      </c>
    </row>
    <row r="28" spans="1:12" ht="15" x14ac:dyDescent="0.25">
      <c r="A28" s="242">
        <v>13</v>
      </c>
      <c r="B28" s="243"/>
      <c r="C28" s="242">
        <v>14</v>
      </c>
      <c r="D28" s="243"/>
      <c r="E28" s="242">
        <v>15</v>
      </c>
      <c r="F28" s="243"/>
      <c r="G28" s="242">
        <v>16</v>
      </c>
      <c r="H28" s="243"/>
      <c r="I28" s="242">
        <v>17</v>
      </c>
      <c r="J28" s="243"/>
      <c r="K28" s="242">
        <v>18</v>
      </c>
      <c r="L28" s="244"/>
    </row>
    <row r="29" spans="1:12" ht="15" x14ac:dyDescent="0.25">
      <c r="A29" s="61" t="s">
        <v>88</v>
      </c>
      <c r="B29" s="63" t="s">
        <v>120</v>
      </c>
      <c r="C29" s="61" t="s">
        <v>88</v>
      </c>
      <c r="D29" s="62" t="s">
        <v>120</v>
      </c>
      <c r="E29" s="61" t="s">
        <v>88</v>
      </c>
      <c r="F29" s="62" t="s">
        <v>120</v>
      </c>
      <c r="G29" s="61" t="s">
        <v>88</v>
      </c>
      <c r="H29" s="62" t="s">
        <v>120</v>
      </c>
      <c r="I29" s="61" t="s">
        <v>88</v>
      </c>
      <c r="J29" s="62" t="s">
        <v>120</v>
      </c>
      <c r="K29" s="61" t="s">
        <v>88</v>
      </c>
      <c r="L29" s="62" t="s">
        <v>120</v>
      </c>
    </row>
    <row r="30" spans="1:12" ht="32.25" customHeight="1" x14ac:dyDescent="0.25"/>
    <row r="31" spans="1:12" x14ac:dyDescent="0.3">
      <c r="A31" t="s">
        <v>152</v>
      </c>
    </row>
    <row r="32" spans="1:12" ht="15" x14ac:dyDescent="0.25">
      <c r="A32" t="s">
        <v>153</v>
      </c>
    </row>
    <row r="33" spans="1:12" x14ac:dyDescent="0.3">
      <c r="A33" t="s">
        <v>154</v>
      </c>
    </row>
    <row r="34" spans="1:12" ht="15" x14ac:dyDescent="0.25">
      <c r="A34" s="242">
        <v>1</v>
      </c>
      <c r="B34" s="243"/>
      <c r="C34" s="242">
        <v>2</v>
      </c>
      <c r="D34" s="243"/>
      <c r="E34" s="242">
        <v>3</v>
      </c>
      <c r="F34" s="243"/>
      <c r="G34" s="242">
        <v>4</v>
      </c>
      <c r="H34" s="243"/>
      <c r="I34" s="242">
        <v>5</v>
      </c>
      <c r="J34" s="243"/>
      <c r="K34" s="242">
        <v>6</v>
      </c>
      <c r="L34" s="244"/>
    </row>
    <row r="35" spans="1:12" ht="15" x14ac:dyDescent="0.25">
      <c r="A35" s="61" t="s">
        <v>88</v>
      </c>
      <c r="B35" s="63" t="s">
        <v>120</v>
      </c>
      <c r="C35" s="61" t="s">
        <v>88</v>
      </c>
      <c r="D35" s="62" t="s">
        <v>120</v>
      </c>
      <c r="E35" s="61" t="s">
        <v>88</v>
      </c>
      <c r="F35" s="62" t="s">
        <v>120</v>
      </c>
      <c r="G35" s="61" t="s">
        <v>88</v>
      </c>
      <c r="H35" s="62" t="s">
        <v>120</v>
      </c>
      <c r="I35" s="61" t="s">
        <v>88</v>
      </c>
      <c r="J35" s="62" t="s">
        <v>120</v>
      </c>
      <c r="K35" s="61" t="s">
        <v>88</v>
      </c>
      <c r="L35" s="62" t="s">
        <v>120</v>
      </c>
    </row>
    <row r="36" spans="1:12" ht="15" x14ac:dyDescent="0.25">
      <c r="A36" s="242">
        <v>7</v>
      </c>
      <c r="B36" s="243"/>
      <c r="C36" s="242">
        <v>8</v>
      </c>
      <c r="D36" s="243"/>
      <c r="E36" s="242">
        <v>9</v>
      </c>
      <c r="F36" s="243"/>
      <c r="G36" s="242">
        <v>10</v>
      </c>
      <c r="H36" s="243"/>
      <c r="I36" s="242">
        <v>11</v>
      </c>
      <c r="J36" s="243"/>
      <c r="K36" s="242">
        <v>12</v>
      </c>
      <c r="L36" s="244"/>
    </row>
    <row r="37" spans="1:12" ht="15" x14ac:dyDescent="0.25">
      <c r="A37" s="61" t="s">
        <v>88</v>
      </c>
      <c r="B37" s="63" t="s">
        <v>120</v>
      </c>
      <c r="C37" s="61" t="s">
        <v>88</v>
      </c>
      <c r="D37" s="62" t="s">
        <v>120</v>
      </c>
      <c r="E37" s="61" t="s">
        <v>88</v>
      </c>
      <c r="F37" s="62" t="s">
        <v>120</v>
      </c>
      <c r="G37" s="61" t="s">
        <v>88</v>
      </c>
      <c r="H37" s="62" t="s">
        <v>120</v>
      </c>
      <c r="I37" s="61" t="s">
        <v>88</v>
      </c>
      <c r="J37" s="62" t="s">
        <v>120</v>
      </c>
      <c r="K37" s="61" t="s">
        <v>88</v>
      </c>
      <c r="L37" s="62" t="s">
        <v>120</v>
      </c>
    </row>
    <row r="38" spans="1:12" ht="15" x14ac:dyDescent="0.25">
      <c r="A38" s="242">
        <v>13</v>
      </c>
      <c r="B38" s="243"/>
      <c r="C38" s="242">
        <v>14</v>
      </c>
      <c r="D38" s="243"/>
      <c r="E38" s="242">
        <v>15</v>
      </c>
      <c r="F38" s="243"/>
      <c r="G38" s="242">
        <v>16</v>
      </c>
      <c r="H38" s="243"/>
      <c r="I38" s="242">
        <v>17</v>
      </c>
      <c r="J38" s="243"/>
      <c r="K38" s="242">
        <v>18</v>
      </c>
      <c r="L38" s="244"/>
    </row>
    <row r="39" spans="1:12" ht="15" x14ac:dyDescent="0.25">
      <c r="A39" s="61" t="s">
        <v>88</v>
      </c>
      <c r="B39" s="63" t="s">
        <v>120</v>
      </c>
      <c r="C39" s="61" t="s">
        <v>88</v>
      </c>
      <c r="D39" s="62" t="s">
        <v>120</v>
      </c>
      <c r="E39" s="61" t="s">
        <v>88</v>
      </c>
      <c r="F39" s="62" t="s">
        <v>120</v>
      </c>
      <c r="G39" s="61" t="s">
        <v>88</v>
      </c>
      <c r="H39" s="62" t="s">
        <v>120</v>
      </c>
      <c r="I39" s="61" t="s">
        <v>88</v>
      </c>
      <c r="J39" s="62" t="s">
        <v>120</v>
      </c>
      <c r="K39" s="61" t="s">
        <v>88</v>
      </c>
      <c r="L39" s="62" t="s">
        <v>120</v>
      </c>
    </row>
    <row r="40" spans="1:12" ht="46.5" customHeight="1" x14ac:dyDescent="0.25"/>
    <row r="41" spans="1:12" x14ac:dyDescent="0.3">
      <c r="A41" t="s">
        <v>152</v>
      </c>
    </row>
    <row r="42" spans="1:12" ht="15" x14ac:dyDescent="0.25">
      <c r="A42" t="s">
        <v>153</v>
      </c>
    </row>
    <row r="43" spans="1:12" x14ac:dyDescent="0.3">
      <c r="A43" t="s">
        <v>154</v>
      </c>
    </row>
    <row r="44" spans="1:12" ht="15" x14ac:dyDescent="0.25">
      <c r="A44" s="242">
        <v>1</v>
      </c>
      <c r="B44" s="243"/>
      <c r="C44" s="242">
        <v>2</v>
      </c>
      <c r="D44" s="243"/>
      <c r="E44" s="242">
        <v>3</v>
      </c>
      <c r="F44" s="243"/>
      <c r="G44" s="242">
        <v>4</v>
      </c>
      <c r="H44" s="243"/>
      <c r="I44" s="242">
        <v>5</v>
      </c>
      <c r="J44" s="243"/>
      <c r="K44" s="242">
        <v>6</v>
      </c>
      <c r="L44" s="244"/>
    </row>
    <row r="45" spans="1:12" ht="15" x14ac:dyDescent="0.25">
      <c r="A45" s="61" t="s">
        <v>88</v>
      </c>
      <c r="B45" s="63" t="s">
        <v>120</v>
      </c>
      <c r="C45" s="61" t="s">
        <v>88</v>
      </c>
      <c r="D45" s="62" t="s">
        <v>120</v>
      </c>
      <c r="E45" s="61" t="s">
        <v>88</v>
      </c>
      <c r="F45" s="62" t="s">
        <v>120</v>
      </c>
      <c r="G45" s="61" t="s">
        <v>88</v>
      </c>
      <c r="H45" s="62" t="s">
        <v>120</v>
      </c>
      <c r="I45" s="61" t="s">
        <v>88</v>
      </c>
      <c r="J45" s="62" t="s">
        <v>120</v>
      </c>
      <c r="K45" s="61" t="s">
        <v>88</v>
      </c>
      <c r="L45" s="62" t="s">
        <v>120</v>
      </c>
    </row>
    <row r="46" spans="1:12" ht="15" x14ac:dyDescent="0.25">
      <c r="A46" s="242">
        <v>7</v>
      </c>
      <c r="B46" s="243"/>
      <c r="C46" s="242">
        <v>8</v>
      </c>
      <c r="D46" s="243"/>
      <c r="E46" s="242">
        <v>9</v>
      </c>
      <c r="F46" s="243"/>
      <c r="G46" s="242">
        <v>10</v>
      </c>
      <c r="H46" s="243"/>
      <c r="I46" s="242">
        <v>11</v>
      </c>
      <c r="J46" s="243"/>
      <c r="K46" s="242">
        <v>12</v>
      </c>
      <c r="L46" s="244"/>
    </row>
    <row r="47" spans="1:12" ht="15" x14ac:dyDescent="0.25">
      <c r="A47" s="61" t="s">
        <v>88</v>
      </c>
      <c r="B47" s="63" t="s">
        <v>120</v>
      </c>
      <c r="C47" s="61" t="s">
        <v>88</v>
      </c>
      <c r="D47" s="62" t="s">
        <v>120</v>
      </c>
      <c r="E47" s="61" t="s">
        <v>88</v>
      </c>
      <c r="F47" s="62" t="s">
        <v>120</v>
      </c>
      <c r="G47" s="61" t="s">
        <v>88</v>
      </c>
      <c r="H47" s="62" t="s">
        <v>120</v>
      </c>
      <c r="I47" s="61" t="s">
        <v>88</v>
      </c>
      <c r="J47" s="62" t="s">
        <v>120</v>
      </c>
      <c r="K47" s="61" t="s">
        <v>88</v>
      </c>
      <c r="L47" s="62" t="s">
        <v>120</v>
      </c>
    </row>
    <row r="48" spans="1:12" ht="15" x14ac:dyDescent="0.25">
      <c r="A48" s="242">
        <v>13</v>
      </c>
      <c r="B48" s="243"/>
      <c r="C48" s="242">
        <v>14</v>
      </c>
      <c r="D48" s="243"/>
      <c r="E48" s="242">
        <v>15</v>
      </c>
      <c r="F48" s="243"/>
      <c r="G48" s="242">
        <v>16</v>
      </c>
      <c r="H48" s="243"/>
      <c r="I48" s="242">
        <v>17</v>
      </c>
      <c r="J48" s="243"/>
      <c r="K48" s="242">
        <v>18</v>
      </c>
      <c r="L48" s="244"/>
    </row>
    <row r="49" spans="1:12" ht="15" x14ac:dyDescent="0.25">
      <c r="A49" s="61" t="s">
        <v>88</v>
      </c>
      <c r="B49" s="63" t="s">
        <v>120</v>
      </c>
      <c r="C49" s="61" t="s">
        <v>88</v>
      </c>
      <c r="D49" s="62" t="s">
        <v>120</v>
      </c>
      <c r="E49" s="61" t="s">
        <v>88</v>
      </c>
      <c r="F49" s="62" t="s">
        <v>120</v>
      </c>
      <c r="G49" s="61" t="s">
        <v>88</v>
      </c>
      <c r="H49" s="62" t="s">
        <v>120</v>
      </c>
      <c r="I49" s="61" t="s">
        <v>88</v>
      </c>
      <c r="J49" s="62" t="s">
        <v>120</v>
      </c>
      <c r="K49" s="61" t="s">
        <v>88</v>
      </c>
      <c r="L49" s="62" t="s">
        <v>120</v>
      </c>
    </row>
    <row r="51" spans="1:12" ht="1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5" x14ac:dyDescent="0.25">
      <c r="A54" s="245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5"/>
    </row>
    <row r="55" spans="1:12" ht="1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5" x14ac:dyDescent="0.25">
      <c r="A56" s="245"/>
      <c r="B56" s="245"/>
      <c r="C56" s="245"/>
      <c r="D56" s="245"/>
      <c r="E56" s="245"/>
      <c r="F56" s="245"/>
      <c r="G56" s="245"/>
      <c r="H56" s="245"/>
      <c r="I56" s="245"/>
      <c r="J56" s="245"/>
      <c r="K56" s="245"/>
      <c r="L56" s="245"/>
    </row>
    <row r="57" spans="1:12" ht="1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5" x14ac:dyDescent="0.25">
      <c r="A58" s="245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</row>
    <row r="59" spans="1:12" ht="1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</sheetData>
  <mergeCells count="108">
    <mergeCell ref="A58:B58"/>
    <mergeCell ref="C58:D58"/>
    <mergeCell ref="E58:F58"/>
    <mergeCell ref="G58:H58"/>
    <mergeCell ref="I58:J58"/>
    <mergeCell ref="K58:L58"/>
    <mergeCell ref="A56:B56"/>
    <mergeCell ref="C56:D56"/>
    <mergeCell ref="E56:F56"/>
    <mergeCell ref="G56:H56"/>
    <mergeCell ref="I56:J56"/>
    <mergeCell ref="K56:L56"/>
    <mergeCell ref="A54:B54"/>
    <mergeCell ref="C54:D54"/>
    <mergeCell ref="E54:F54"/>
    <mergeCell ref="G54:H54"/>
    <mergeCell ref="I54:J54"/>
    <mergeCell ref="K54:L54"/>
    <mergeCell ref="A48:B48"/>
    <mergeCell ref="C48:D48"/>
    <mergeCell ref="E48:F48"/>
    <mergeCell ref="G48:H48"/>
    <mergeCell ref="I48:J48"/>
    <mergeCell ref="K48:L48"/>
    <mergeCell ref="A46:B46"/>
    <mergeCell ref="C46:D46"/>
    <mergeCell ref="E46:F46"/>
    <mergeCell ref="G46:H46"/>
    <mergeCell ref="I46:J46"/>
    <mergeCell ref="K46:L46"/>
    <mergeCell ref="A44:B44"/>
    <mergeCell ref="C44:D44"/>
    <mergeCell ref="E44:F44"/>
    <mergeCell ref="G44:H44"/>
    <mergeCell ref="I44:J44"/>
    <mergeCell ref="K44:L44"/>
    <mergeCell ref="A38:B38"/>
    <mergeCell ref="C38:D38"/>
    <mergeCell ref="E38:F38"/>
    <mergeCell ref="G38:H38"/>
    <mergeCell ref="I38:J38"/>
    <mergeCell ref="K38:L38"/>
    <mergeCell ref="A36:B36"/>
    <mergeCell ref="C36:D36"/>
    <mergeCell ref="E36:F36"/>
    <mergeCell ref="G36:H36"/>
    <mergeCell ref="I36:J36"/>
    <mergeCell ref="K36:L36"/>
    <mergeCell ref="A34:B34"/>
    <mergeCell ref="C34:D34"/>
    <mergeCell ref="E34:F34"/>
    <mergeCell ref="G34:H34"/>
    <mergeCell ref="I34:J34"/>
    <mergeCell ref="K34:L34"/>
    <mergeCell ref="A28:B28"/>
    <mergeCell ref="C28:D28"/>
    <mergeCell ref="E28:F28"/>
    <mergeCell ref="G28:H28"/>
    <mergeCell ref="I28:J28"/>
    <mergeCell ref="K28:L28"/>
    <mergeCell ref="A26:B26"/>
    <mergeCell ref="C26:D26"/>
    <mergeCell ref="E26:F26"/>
    <mergeCell ref="G26:H26"/>
    <mergeCell ref="I26:J26"/>
    <mergeCell ref="K26:L26"/>
    <mergeCell ref="A24:B24"/>
    <mergeCell ref="C24:D24"/>
    <mergeCell ref="E24:F24"/>
    <mergeCell ref="G24:H24"/>
    <mergeCell ref="I24:J24"/>
    <mergeCell ref="K24:L24"/>
    <mergeCell ref="A18:B18"/>
    <mergeCell ref="C18:D18"/>
    <mergeCell ref="E18:F18"/>
    <mergeCell ref="G18:H18"/>
    <mergeCell ref="I18:J18"/>
    <mergeCell ref="K18:L18"/>
    <mergeCell ref="A16:B16"/>
    <mergeCell ref="C16:D16"/>
    <mergeCell ref="E16:F16"/>
    <mergeCell ref="G16:H16"/>
    <mergeCell ref="I16:J16"/>
    <mergeCell ref="K16:L16"/>
    <mergeCell ref="A14:B14"/>
    <mergeCell ref="C14:D14"/>
    <mergeCell ref="E14:F14"/>
    <mergeCell ref="G14:H14"/>
    <mergeCell ref="I14:J14"/>
    <mergeCell ref="K14:L14"/>
    <mergeCell ref="A8:B8"/>
    <mergeCell ref="C8:D8"/>
    <mergeCell ref="E8:F8"/>
    <mergeCell ref="G8:H8"/>
    <mergeCell ref="I8:J8"/>
    <mergeCell ref="K8:L8"/>
    <mergeCell ref="A6:B6"/>
    <mergeCell ref="C6:D6"/>
    <mergeCell ref="E6:F6"/>
    <mergeCell ref="G6:H6"/>
    <mergeCell ref="I6:J6"/>
    <mergeCell ref="K6:L6"/>
    <mergeCell ref="A4:B4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05"/>
  <sheetViews>
    <sheetView topLeftCell="A65" workbookViewId="0">
      <selection activeCell="B42" sqref="B42"/>
    </sheetView>
  </sheetViews>
  <sheetFormatPr defaultRowHeight="14.4" x14ac:dyDescent="0.3"/>
  <cols>
    <col min="2" max="2" width="20.5546875" customWidth="1"/>
    <col min="3" max="3" width="32.88671875" customWidth="1"/>
  </cols>
  <sheetData>
    <row r="1" spans="1:6" x14ac:dyDescent="0.3">
      <c r="A1" s="64" t="s">
        <v>0</v>
      </c>
      <c r="B1" s="64" t="s">
        <v>1</v>
      </c>
      <c r="C1" s="64" t="s">
        <v>4</v>
      </c>
      <c r="D1" s="64" t="s">
        <v>5</v>
      </c>
      <c r="E1" s="64" t="s">
        <v>6</v>
      </c>
      <c r="F1" s="64" t="s">
        <v>7</v>
      </c>
    </row>
    <row r="2" spans="1:6" ht="31.5" customHeight="1" x14ac:dyDescent="0.3">
      <c r="A2" s="1">
        <v>1</v>
      </c>
      <c r="B2" s="1" t="s">
        <v>155</v>
      </c>
      <c r="C2" s="1" t="s">
        <v>23</v>
      </c>
      <c r="D2" s="1">
        <v>1988</v>
      </c>
      <c r="E2" s="1" t="s">
        <v>12</v>
      </c>
      <c r="F2" s="1">
        <v>1</v>
      </c>
    </row>
    <row r="3" spans="1:6" ht="23.25" customHeight="1" x14ac:dyDescent="0.25">
      <c r="A3" s="1">
        <v>2</v>
      </c>
      <c r="B3" s="1" t="s">
        <v>156</v>
      </c>
      <c r="C3" s="1" t="s">
        <v>73</v>
      </c>
      <c r="D3" s="1">
        <v>1977</v>
      </c>
      <c r="E3" s="1" t="s">
        <v>12</v>
      </c>
      <c r="F3" s="1">
        <v>1</v>
      </c>
    </row>
    <row r="4" spans="1:6" ht="20.25" customHeight="1" x14ac:dyDescent="0.25"/>
    <row r="5" spans="1:6" ht="27" hidden="1" customHeight="1" x14ac:dyDescent="0.25">
      <c r="A5" s="1">
        <v>4</v>
      </c>
      <c r="B5" s="1" t="s">
        <v>157</v>
      </c>
      <c r="C5" s="1" t="s">
        <v>76</v>
      </c>
      <c r="D5" s="1">
        <v>2003</v>
      </c>
      <c r="E5" s="1" t="s">
        <v>78</v>
      </c>
      <c r="F5" s="1">
        <v>1</v>
      </c>
    </row>
    <row r="6" spans="1:6" ht="27" hidden="1" customHeight="1" x14ac:dyDescent="0.25">
      <c r="A6" s="1">
        <v>3</v>
      </c>
      <c r="B6" s="1" t="s">
        <v>80</v>
      </c>
      <c r="C6" s="1" t="s">
        <v>23</v>
      </c>
      <c r="D6" s="1">
        <v>1999</v>
      </c>
      <c r="E6" s="1" t="s">
        <v>88</v>
      </c>
      <c r="F6" s="1">
        <v>1</v>
      </c>
    </row>
    <row r="7" spans="1:6" ht="18.75" hidden="1" customHeight="1" x14ac:dyDescent="0.25">
      <c r="A7" s="1">
        <v>6</v>
      </c>
      <c r="B7" s="1" t="s">
        <v>111</v>
      </c>
      <c r="C7" s="1" t="s">
        <v>76</v>
      </c>
      <c r="D7" s="1">
        <v>2006</v>
      </c>
      <c r="E7" s="1" t="s">
        <v>77</v>
      </c>
      <c r="F7" s="1">
        <v>1</v>
      </c>
    </row>
    <row r="8" spans="1:6" ht="23.25" hidden="1" customHeight="1" x14ac:dyDescent="0.25">
      <c r="A8" s="1">
        <v>7</v>
      </c>
      <c r="B8" s="1" t="s">
        <v>97</v>
      </c>
      <c r="C8" s="1" t="s">
        <v>76</v>
      </c>
      <c r="D8" s="1">
        <v>2007</v>
      </c>
      <c r="E8" s="1" t="s">
        <v>77</v>
      </c>
      <c r="F8" s="1">
        <v>1</v>
      </c>
    </row>
    <row r="9" spans="1:6" ht="34.5" hidden="1" customHeight="1" x14ac:dyDescent="0.25">
      <c r="A9" s="1">
        <v>8</v>
      </c>
      <c r="B9" s="1" t="s">
        <v>85</v>
      </c>
      <c r="C9" s="1" t="s">
        <v>76</v>
      </c>
      <c r="D9" s="1">
        <v>2007</v>
      </c>
      <c r="E9" s="1" t="s">
        <v>77</v>
      </c>
      <c r="F9" s="1">
        <v>1</v>
      </c>
    </row>
    <row r="10" spans="1:6" ht="15" hidden="1" x14ac:dyDescent="0.25">
      <c r="A10" s="1">
        <v>9</v>
      </c>
      <c r="B10" s="1" t="s">
        <v>96</v>
      </c>
      <c r="C10" s="1" t="s">
        <v>76</v>
      </c>
      <c r="D10" s="1">
        <v>2003</v>
      </c>
      <c r="E10" s="1" t="s">
        <v>78</v>
      </c>
      <c r="F10" s="1">
        <v>1</v>
      </c>
    </row>
    <row r="11" spans="1:6" ht="15" hidden="1" x14ac:dyDescent="0.25">
      <c r="A11" s="1">
        <v>10</v>
      </c>
      <c r="B11" s="1" t="s">
        <v>158</v>
      </c>
      <c r="C11" s="1" t="s">
        <v>76</v>
      </c>
      <c r="D11" s="1">
        <v>2003</v>
      </c>
      <c r="E11" s="1" t="s">
        <v>78</v>
      </c>
      <c r="F11" s="1">
        <v>1</v>
      </c>
    </row>
    <row r="12" spans="1:6" ht="15" hidden="1" x14ac:dyDescent="0.25">
      <c r="A12" s="1">
        <v>11</v>
      </c>
      <c r="B12" s="1" t="s">
        <v>75</v>
      </c>
      <c r="C12" s="1" t="s">
        <v>76</v>
      </c>
      <c r="D12" s="1">
        <v>2005</v>
      </c>
      <c r="E12" s="1" t="s">
        <v>77</v>
      </c>
      <c r="F12" s="1">
        <v>1</v>
      </c>
    </row>
    <row r="13" spans="1:6" ht="15" hidden="1" x14ac:dyDescent="0.25">
      <c r="A13" s="1">
        <v>13</v>
      </c>
      <c r="B13" s="1" t="s">
        <v>159</v>
      </c>
      <c r="C13" s="1" t="s">
        <v>76</v>
      </c>
      <c r="D13" s="1">
        <v>2003</v>
      </c>
      <c r="E13" s="1" t="s">
        <v>78</v>
      </c>
      <c r="F13" s="1">
        <v>1</v>
      </c>
    </row>
    <row r="14" spans="1:6" ht="15" hidden="1" x14ac:dyDescent="0.25">
      <c r="A14" s="1">
        <v>14</v>
      </c>
      <c r="B14" s="1" t="s">
        <v>160</v>
      </c>
      <c r="C14" s="1" t="s">
        <v>76</v>
      </c>
      <c r="D14" s="1">
        <v>1999</v>
      </c>
      <c r="E14" s="1" t="s">
        <v>88</v>
      </c>
      <c r="F14" s="1">
        <v>1</v>
      </c>
    </row>
    <row r="15" spans="1:6" ht="30" hidden="1" x14ac:dyDescent="0.25">
      <c r="A15" s="1">
        <v>15</v>
      </c>
      <c r="B15" s="1" t="s">
        <v>161</v>
      </c>
      <c r="C15" s="1" t="s">
        <v>76</v>
      </c>
      <c r="D15" s="1">
        <v>2000</v>
      </c>
      <c r="E15" s="1" t="s">
        <v>88</v>
      </c>
      <c r="F15" s="1">
        <v>1</v>
      </c>
    </row>
    <row r="16" spans="1:6" ht="45" hidden="1" x14ac:dyDescent="0.25">
      <c r="A16" s="1">
        <v>16</v>
      </c>
      <c r="B16" s="1" t="s">
        <v>101</v>
      </c>
      <c r="C16" s="1" t="s">
        <v>15</v>
      </c>
      <c r="D16" s="1">
        <v>2002</v>
      </c>
      <c r="E16" s="1" t="s">
        <v>81</v>
      </c>
      <c r="F16" s="1">
        <v>1</v>
      </c>
    </row>
    <row r="17" spans="1:6" ht="15" x14ac:dyDescent="0.25">
      <c r="A17" s="1">
        <v>17</v>
      </c>
      <c r="B17" s="1" t="s">
        <v>63</v>
      </c>
      <c r="C17" s="1" t="s">
        <v>151</v>
      </c>
      <c r="D17" s="1">
        <v>1996</v>
      </c>
      <c r="E17" s="1" t="s">
        <v>12</v>
      </c>
      <c r="F17" s="1">
        <v>1</v>
      </c>
    </row>
    <row r="18" spans="1:6" x14ac:dyDescent="0.3">
      <c r="A18" s="1">
        <v>18</v>
      </c>
      <c r="B18" s="1" t="s">
        <v>87</v>
      </c>
      <c r="C18" s="1" t="s">
        <v>46</v>
      </c>
      <c r="D18" s="1">
        <v>1998</v>
      </c>
      <c r="E18" s="1" t="s">
        <v>12</v>
      </c>
      <c r="F18" s="1">
        <v>1</v>
      </c>
    </row>
    <row r="19" spans="1:6" ht="45" hidden="1" x14ac:dyDescent="0.25">
      <c r="A19" s="1">
        <v>19</v>
      </c>
      <c r="B19" s="1" t="s">
        <v>109</v>
      </c>
      <c r="C19" s="1" t="s">
        <v>15</v>
      </c>
      <c r="D19" s="1">
        <v>2001</v>
      </c>
      <c r="E19" s="1" t="s">
        <v>81</v>
      </c>
      <c r="F19" s="1">
        <v>1</v>
      </c>
    </row>
    <row r="20" spans="1:6" ht="15" hidden="1" x14ac:dyDescent="0.25">
      <c r="A20" s="1">
        <v>20</v>
      </c>
      <c r="B20" s="1" t="s">
        <v>82</v>
      </c>
      <c r="C20" s="1" t="s">
        <v>162</v>
      </c>
      <c r="D20" s="1">
        <v>2003</v>
      </c>
      <c r="E20" s="1" t="s">
        <v>78</v>
      </c>
      <c r="F20" s="1">
        <v>1</v>
      </c>
    </row>
    <row r="21" spans="1:6" ht="30" x14ac:dyDescent="0.25">
      <c r="A21" s="1">
        <v>21</v>
      </c>
      <c r="B21" s="1" t="s">
        <v>60</v>
      </c>
      <c r="C21" s="1" t="s">
        <v>62</v>
      </c>
      <c r="D21" s="1">
        <v>1981</v>
      </c>
      <c r="E21" s="1" t="s">
        <v>12</v>
      </c>
      <c r="F21" s="1">
        <v>3</v>
      </c>
    </row>
    <row r="22" spans="1:6" ht="30" hidden="1" x14ac:dyDescent="0.25">
      <c r="A22" s="1">
        <v>22</v>
      </c>
      <c r="B22" s="1" t="s">
        <v>104</v>
      </c>
      <c r="C22" s="1" t="s">
        <v>62</v>
      </c>
      <c r="D22" s="1">
        <v>2004</v>
      </c>
      <c r="E22" s="1" t="s">
        <v>78</v>
      </c>
      <c r="F22" s="1">
        <v>1</v>
      </c>
    </row>
    <row r="23" spans="1:6" ht="36" customHeight="1" x14ac:dyDescent="0.25">
      <c r="A23" s="1">
        <v>23</v>
      </c>
      <c r="B23" s="1" t="s">
        <v>163</v>
      </c>
      <c r="C23" s="1" t="s">
        <v>15</v>
      </c>
      <c r="D23" s="1">
        <v>1994</v>
      </c>
      <c r="E23" s="1" t="s">
        <v>12</v>
      </c>
      <c r="F23" s="1">
        <v>1</v>
      </c>
    </row>
    <row r="24" spans="1:6" ht="45" hidden="1" x14ac:dyDescent="0.25">
      <c r="A24" s="1">
        <v>24</v>
      </c>
      <c r="B24" s="1" t="s">
        <v>92</v>
      </c>
      <c r="C24" s="1" t="s">
        <v>164</v>
      </c>
      <c r="D24" s="1">
        <v>1999</v>
      </c>
      <c r="E24" s="1" t="s">
        <v>88</v>
      </c>
      <c r="F24" s="1">
        <v>1</v>
      </c>
    </row>
    <row r="25" spans="1:6" ht="45" hidden="1" x14ac:dyDescent="0.25">
      <c r="A25" s="1">
        <v>25</v>
      </c>
      <c r="B25" s="1" t="s">
        <v>91</v>
      </c>
      <c r="C25" s="1" t="s">
        <v>15</v>
      </c>
      <c r="D25" s="1">
        <v>2001</v>
      </c>
      <c r="E25" s="1" t="s">
        <v>81</v>
      </c>
      <c r="F25" s="1">
        <v>1</v>
      </c>
    </row>
    <row r="26" spans="1:6" x14ac:dyDescent="0.3">
      <c r="A26" s="1">
        <v>26</v>
      </c>
      <c r="B26" s="1" t="s">
        <v>165</v>
      </c>
      <c r="C26" s="1" t="s">
        <v>15</v>
      </c>
      <c r="D26" s="1">
        <v>1981</v>
      </c>
      <c r="E26" s="1" t="s">
        <v>12</v>
      </c>
      <c r="F26" s="1">
        <v>1</v>
      </c>
    </row>
    <row r="27" spans="1:6" ht="45" x14ac:dyDescent="0.25">
      <c r="A27" s="1">
        <v>27</v>
      </c>
      <c r="B27" s="1" t="s">
        <v>27</v>
      </c>
      <c r="C27" s="1" t="s">
        <v>15</v>
      </c>
      <c r="D27" s="1">
        <v>1991</v>
      </c>
      <c r="E27" s="1" t="s">
        <v>12</v>
      </c>
      <c r="F27" s="1">
        <v>3</v>
      </c>
    </row>
    <row r="28" spans="1:6" ht="30" x14ac:dyDescent="0.25">
      <c r="A28" s="1">
        <v>28</v>
      </c>
      <c r="B28" s="1" t="s">
        <v>18</v>
      </c>
      <c r="C28" s="1" t="s">
        <v>166</v>
      </c>
      <c r="D28" s="1">
        <v>1990</v>
      </c>
      <c r="E28" s="1" t="s">
        <v>12</v>
      </c>
      <c r="F28" s="1">
        <v>3</v>
      </c>
    </row>
    <row r="29" spans="1:6" x14ac:dyDescent="0.3">
      <c r="A29" s="1">
        <v>29</v>
      </c>
      <c r="B29" s="1" t="s">
        <v>167</v>
      </c>
      <c r="C29" s="1" t="s">
        <v>168</v>
      </c>
      <c r="D29" s="1">
        <v>1998</v>
      </c>
      <c r="E29" s="1" t="s">
        <v>12</v>
      </c>
      <c r="F29" s="1">
        <v>3</v>
      </c>
    </row>
    <row r="30" spans="1:6" x14ac:dyDescent="0.3">
      <c r="A30" s="1">
        <v>30</v>
      </c>
      <c r="B30" s="1" t="s">
        <v>28</v>
      </c>
      <c r="C30" s="1" t="s">
        <v>29</v>
      </c>
      <c r="D30" s="1">
        <v>1994</v>
      </c>
      <c r="E30" s="1" t="s">
        <v>12</v>
      </c>
      <c r="F30" s="1">
        <v>1</v>
      </c>
    </row>
    <row r="31" spans="1:6" x14ac:dyDescent="0.3">
      <c r="A31" s="1">
        <v>31</v>
      </c>
      <c r="B31" s="1" t="s">
        <v>144</v>
      </c>
      <c r="C31" s="1" t="s">
        <v>169</v>
      </c>
      <c r="D31" s="1">
        <v>1989</v>
      </c>
      <c r="E31" s="1" t="s">
        <v>12</v>
      </c>
      <c r="F31" s="1">
        <v>2</v>
      </c>
    </row>
    <row r="32" spans="1:6" ht="45" hidden="1" x14ac:dyDescent="0.25">
      <c r="A32" s="1">
        <v>32</v>
      </c>
      <c r="B32" s="1" t="s">
        <v>105</v>
      </c>
      <c r="C32" s="1" t="s">
        <v>15</v>
      </c>
      <c r="D32" s="1">
        <v>2000</v>
      </c>
      <c r="E32" s="1" t="s">
        <v>88</v>
      </c>
      <c r="F32" s="1">
        <v>1</v>
      </c>
    </row>
    <row r="33" spans="1:6" x14ac:dyDescent="0.3">
      <c r="A33" s="1">
        <v>33</v>
      </c>
      <c r="B33" s="1" t="s">
        <v>170</v>
      </c>
      <c r="C33" s="1" t="s">
        <v>166</v>
      </c>
      <c r="D33" s="1">
        <v>1983</v>
      </c>
      <c r="E33" s="1" t="s">
        <v>12</v>
      </c>
      <c r="F33" s="1">
        <v>1</v>
      </c>
    </row>
    <row r="34" spans="1:6" x14ac:dyDescent="0.3">
      <c r="A34" s="1">
        <v>34</v>
      </c>
      <c r="B34" s="1" t="s">
        <v>20</v>
      </c>
      <c r="C34" s="1" t="s">
        <v>166</v>
      </c>
      <c r="D34" s="1">
        <v>1981</v>
      </c>
      <c r="E34" s="1" t="s">
        <v>12</v>
      </c>
      <c r="F34" s="1">
        <v>1</v>
      </c>
    </row>
    <row r="35" spans="1:6" ht="15" x14ac:dyDescent="0.25">
      <c r="A35" s="1">
        <v>35</v>
      </c>
      <c r="B35" s="1" t="s">
        <v>8</v>
      </c>
      <c r="C35" s="1" t="s">
        <v>11</v>
      </c>
      <c r="D35" s="1">
        <v>1983</v>
      </c>
      <c r="E35" s="1" t="s">
        <v>12</v>
      </c>
      <c r="F35" s="1">
        <v>1</v>
      </c>
    </row>
    <row r="36" spans="1:6" ht="45" x14ac:dyDescent="0.25">
      <c r="A36" s="1">
        <v>36</v>
      </c>
      <c r="B36" s="1" t="s">
        <v>24</v>
      </c>
      <c r="C36" s="1" t="s">
        <v>15</v>
      </c>
      <c r="D36" s="1">
        <v>1995</v>
      </c>
      <c r="E36" s="1" t="s">
        <v>12</v>
      </c>
      <c r="F36" s="1">
        <v>2</v>
      </c>
    </row>
    <row r="37" spans="1:6" x14ac:dyDescent="0.3">
      <c r="A37" s="1">
        <v>37</v>
      </c>
      <c r="B37" s="1" t="s">
        <v>16</v>
      </c>
      <c r="C37" s="1" t="s">
        <v>15</v>
      </c>
      <c r="D37" s="1">
        <v>1991</v>
      </c>
      <c r="E37" s="1" t="s">
        <v>12</v>
      </c>
      <c r="F37" s="1">
        <v>2</v>
      </c>
    </row>
    <row r="38" spans="1:6" x14ac:dyDescent="0.3">
      <c r="A38" s="1">
        <v>38</v>
      </c>
      <c r="B38" s="1" t="s">
        <v>51</v>
      </c>
      <c r="C38" s="1" t="s">
        <v>23</v>
      </c>
      <c r="D38" s="1">
        <v>1991</v>
      </c>
      <c r="E38" s="1" t="s">
        <v>12</v>
      </c>
      <c r="F38" s="1">
        <v>1</v>
      </c>
    </row>
    <row r="39" spans="1:6" x14ac:dyDescent="0.3">
      <c r="A39" s="1">
        <v>39</v>
      </c>
      <c r="B39" s="1" t="s">
        <v>39</v>
      </c>
      <c r="C39" s="1" t="s">
        <v>23</v>
      </c>
      <c r="D39" s="1">
        <v>1987</v>
      </c>
      <c r="E39" s="1" t="s">
        <v>12</v>
      </c>
      <c r="F39" s="1">
        <v>1</v>
      </c>
    </row>
    <row r="40" spans="1:6" ht="30" x14ac:dyDescent="0.25">
      <c r="A40" s="1">
        <v>40</v>
      </c>
      <c r="B40" s="1" t="s">
        <v>171</v>
      </c>
      <c r="C40" s="1" t="s">
        <v>166</v>
      </c>
      <c r="D40" s="1">
        <v>1978</v>
      </c>
      <c r="E40" s="1" t="s">
        <v>12</v>
      </c>
      <c r="F40" s="1">
        <v>1</v>
      </c>
    </row>
    <row r="41" spans="1:6" ht="45" hidden="1" x14ac:dyDescent="0.25">
      <c r="A41" s="1">
        <v>41</v>
      </c>
      <c r="B41" s="1" t="s">
        <v>172</v>
      </c>
      <c r="C41" s="1" t="s">
        <v>15</v>
      </c>
      <c r="D41" s="1">
        <v>2000</v>
      </c>
      <c r="E41" s="1" t="s">
        <v>88</v>
      </c>
      <c r="F41" s="1">
        <v>1</v>
      </c>
    </row>
    <row r="42" spans="1:6" ht="15" x14ac:dyDescent="0.25">
      <c r="A42" s="1">
        <v>42</v>
      </c>
      <c r="B42" s="1" t="s">
        <v>55</v>
      </c>
      <c r="C42" s="1" t="s">
        <v>11</v>
      </c>
      <c r="D42" s="1">
        <v>1973</v>
      </c>
      <c r="E42" s="1" t="s">
        <v>12</v>
      </c>
      <c r="F42" s="1">
        <v>1</v>
      </c>
    </row>
    <row r="43" spans="1:6" ht="30" hidden="1" x14ac:dyDescent="0.25">
      <c r="A43" s="1">
        <v>43</v>
      </c>
      <c r="B43" s="1" t="s">
        <v>83</v>
      </c>
      <c r="C43" s="1" t="s">
        <v>166</v>
      </c>
      <c r="D43" s="1">
        <v>2009</v>
      </c>
      <c r="E43" s="1" t="s">
        <v>77</v>
      </c>
      <c r="F43" s="1">
        <v>1</v>
      </c>
    </row>
    <row r="44" spans="1:6" ht="30" hidden="1" x14ac:dyDescent="0.25">
      <c r="A44" s="1">
        <v>44</v>
      </c>
      <c r="B44" s="1" t="s">
        <v>173</v>
      </c>
      <c r="C44" s="1" t="s">
        <v>166</v>
      </c>
      <c r="D44" s="1">
        <v>2010</v>
      </c>
      <c r="E44" s="1" t="s">
        <v>77</v>
      </c>
      <c r="F44" s="1">
        <v>1</v>
      </c>
    </row>
    <row r="45" spans="1:6" x14ac:dyDescent="0.3">
      <c r="A45" s="1">
        <v>46</v>
      </c>
      <c r="B45" s="1" t="s">
        <v>174</v>
      </c>
      <c r="C45" s="1" t="s">
        <v>23</v>
      </c>
      <c r="D45" s="1">
        <v>1988</v>
      </c>
      <c r="E45" s="1" t="s">
        <v>12</v>
      </c>
      <c r="F45" s="1">
        <v>2</v>
      </c>
    </row>
    <row r="46" spans="1:6" ht="30" x14ac:dyDescent="0.25">
      <c r="A46" s="1">
        <v>47</v>
      </c>
      <c r="B46" s="1" t="s">
        <v>175</v>
      </c>
      <c r="C46" s="1" t="s">
        <v>166</v>
      </c>
      <c r="D46" s="1">
        <v>1991</v>
      </c>
      <c r="E46" s="1" t="s">
        <v>12</v>
      </c>
      <c r="F46" s="1">
        <v>1</v>
      </c>
    </row>
    <row r="47" spans="1:6" ht="30" hidden="1" x14ac:dyDescent="0.25">
      <c r="A47" s="1">
        <v>48</v>
      </c>
      <c r="B47" s="1" t="s">
        <v>176</v>
      </c>
      <c r="C47" s="1" t="s">
        <v>166</v>
      </c>
      <c r="D47" s="1">
        <v>2006</v>
      </c>
      <c r="E47" s="1" t="s">
        <v>77</v>
      </c>
      <c r="F47" s="1">
        <v>1</v>
      </c>
    </row>
    <row r="48" spans="1:6" ht="45" x14ac:dyDescent="0.25">
      <c r="A48" s="1">
        <v>49</v>
      </c>
      <c r="B48" s="1" t="s">
        <v>91</v>
      </c>
      <c r="C48" s="1" t="s">
        <v>15</v>
      </c>
      <c r="D48" s="1">
        <v>2001</v>
      </c>
      <c r="E48" s="1" t="s">
        <v>12</v>
      </c>
      <c r="F48" s="1">
        <v>3</v>
      </c>
    </row>
    <row r="49" spans="1:6" ht="45" x14ac:dyDescent="0.25">
      <c r="A49" s="1">
        <v>50</v>
      </c>
      <c r="B49" s="1" t="s">
        <v>89</v>
      </c>
      <c r="C49" s="1" t="s">
        <v>15</v>
      </c>
      <c r="D49" s="1">
        <v>1998</v>
      </c>
      <c r="E49" s="1" t="s">
        <v>12</v>
      </c>
      <c r="F49" s="1">
        <v>1</v>
      </c>
    </row>
    <row r="50" spans="1:6" ht="30" hidden="1" x14ac:dyDescent="0.25">
      <c r="A50" s="1">
        <v>51</v>
      </c>
      <c r="B50" s="1" t="s">
        <v>90</v>
      </c>
      <c r="C50" s="1" t="s">
        <v>46</v>
      </c>
      <c r="D50" s="1">
        <v>2004</v>
      </c>
      <c r="E50" s="1" t="s">
        <v>78</v>
      </c>
      <c r="F50" s="1">
        <v>1</v>
      </c>
    </row>
    <row r="51" spans="1:6" ht="30" hidden="1" x14ac:dyDescent="0.25">
      <c r="A51" s="1">
        <v>52</v>
      </c>
      <c r="B51" s="1" t="s">
        <v>79</v>
      </c>
      <c r="C51" s="1" t="s">
        <v>46</v>
      </c>
      <c r="D51" s="1">
        <v>2005</v>
      </c>
      <c r="E51" s="1" t="s">
        <v>77</v>
      </c>
      <c r="F51" s="1">
        <v>1</v>
      </c>
    </row>
    <row r="52" spans="1:6" ht="30" hidden="1" x14ac:dyDescent="0.25">
      <c r="A52" s="1">
        <v>53</v>
      </c>
      <c r="B52" s="1" t="s">
        <v>98</v>
      </c>
      <c r="C52" s="1" t="s">
        <v>46</v>
      </c>
      <c r="D52" s="1">
        <v>2004</v>
      </c>
      <c r="E52" s="1" t="s">
        <v>78</v>
      </c>
      <c r="F52" s="1">
        <v>1</v>
      </c>
    </row>
    <row r="53" spans="1:6" ht="30" hidden="1" x14ac:dyDescent="0.25">
      <c r="A53" s="1">
        <v>54</v>
      </c>
      <c r="B53" s="1" t="s">
        <v>84</v>
      </c>
      <c r="C53" s="1" t="s">
        <v>46</v>
      </c>
      <c r="D53" s="1">
        <v>2000</v>
      </c>
      <c r="E53" s="1" t="s">
        <v>88</v>
      </c>
      <c r="F53" s="1">
        <v>1</v>
      </c>
    </row>
    <row r="54" spans="1:6" ht="30" hidden="1" x14ac:dyDescent="0.25">
      <c r="A54" s="1">
        <v>55</v>
      </c>
      <c r="B54" s="1" t="s">
        <v>108</v>
      </c>
      <c r="C54" s="1" t="s">
        <v>46</v>
      </c>
      <c r="D54" s="1">
        <v>2006</v>
      </c>
      <c r="E54" s="1" t="s">
        <v>77</v>
      </c>
      <c r="F54" s="1">
        <v>1</v>
      </c>
    </row>
    <row r="55" spans="1:6" ht="30" hidden="1" x14ac:dyDescent="0.25">
      <c r="A55" s="1">
        <v>56</v>
      </c>
      <c r="B55" s="1" t="s">
        <v>94</v>
      </c>
      <c r="C55" s="1" t="s">
        <v>46</v>
      </c>
      <c r="D55" s="1">
        <v>2006</v>
      </c>
      <c r="E55" s="1" t="s">
        <v>77</v>
      </c>
      <c r="F55" s="1">
        <v>1</v>
      </c>
    </row>
    <row r="56" spans="1:6" ht="30" hidden="1" x14ac:dyDescent="0.25">
      <c r="A56" s="1">
        <v>57</v>
      </c>
      <c r="B56" s="1" t="s">
        <v>177</v>
      </c>
      <c r="C56" s="1" t="s">
        <v>46</v>
      </c>
      <c r="D56" s="1">
        <v>2007</v>
      </c>
      <c r="E56" s="1" t="s">
        <v>77</v>
      </c>
      <c r="F56" s="1">
        <v>1</v>
      </c>
    </row>
    <row r="57" spans="1:6" ht="30" hidden="1" x14ac:dyDescent="0.25">
      <c r="A57" s="1">
        <v>58</v>
      </c>
      <c r="B57" s="1" t="s">
        <v>178</v>
      </c>
      <c r="C57" s="1" t="s">
        <v>46</v>
      </c>
      <c r="D57" s="1">
        <v>2010</v>
      </c>
      <c r="E57" s="1" t="s">
        <v>77</v>
      </c>
      <c r="F57" s="1">
        <v>1</v>
      </c>
    </row>
    <row r="58" spans="1:6" x14ac:dyDescent="0.3">
      <c r="A58" s="1">
        <v>59</v>
      </c>
      <c r="B58" s="1" t="s">
        <v>179</v>
      </c>
      <c r="C58" s="1" t="s">
        <v>46</v>
      </c>
      <c r="D58" s="1">
        <v>1992</v>
      </c>
      <c r="E58" s="1" t="s">
        <v>12</v>
      </c>
      <c r="F58" s="1">
        <v>1</v>
      </c>
    </row>
    <row r="59" spans="1:6" ht="45" hidden="1" x14ac:dyDescent="0.25">
      <c r="A59" s="1">
        <v>60</v>
      </c>
      <c r="B59" s="1" t="s">
        <v>110</v>
      </c>
      <c r="C59" s="1" t="s">
        <v>15</v>
      </c>
      <c r="D59" s="1">
        <v>2005</v>
      </c>
      <c r="E59" s="1" t="s">
        <v>77</v>
      </c>
      <c r="F59" s="1">
        <v>1</v>
      </c>
    </row>
    <row r="60" spans="1:6" ht="45" hidden="1" x14ac:dyDescent="0.25">
      <c r="A60" s="1">
        <v>61</v>
      </c>
      <c r="B60" s="1" t="s">
        <v>180</v>
      </c>
      <c r="C60" s="1" t="s">
        <v>15</v>
      </c>
      <c r="D60" s="1">
        <v>2005</v>
      </c>
      <c r="E60" s="1" t="s">
        <v>77</v>
      </c>
      <c r="F60" s="1">
        <v>1</v>
      </c>
    </row>
    <row r="61" spans="1:6" ht="45" hidden="1" x14ac:dyDescent="0.25">
      <c r="A61" s="1">
        <v>62</v>
      </c>
      <c r="B61" s="1" t="s">
        <v>181</v>
      </c>
      <c r="C61" s="1" t="s">
        <v>15</v>
      </c>
      <c r="D61" s="1">
        <v>2008</v>
      </c>
      <c r="E61" s="1" t="s">
        <v>77</v>
      </c>
      <c r="F61" s="1">
        <v>1</v>
      </c>
    </row>
    <row r="62" spans="1:6" ht="30" hidden="1" x14ac:dyDescent="0.25">
      <c r="A62" s="1">
        <v>63</v>
      </c>
      <c r="B62" s="1" t="s">
        <v>182</v>
      </c>
      <c r="C62" s="1" t="s">
        <v>166</v>
      </c>
      <c r="D62" s="1">
        <v>2006</v>
      </c>
      <c r="E62" s="1" t="s">
        <v>77</v>
      </c>
      <c r="F62" s="1">
        <v>1</v>
      </c>
    </row>
    <row r="63" spans="1:6" ht="30" hidden="1" x14ac:dyDescent="0.25">
      <c r="A63" s="1">
        <v>64</v>
      </c>
      <c r="B63" s="1" t="s">
        <v>183</v>
      </c>
      <c r="C63" s="1" t="s">
        <v>166</v>
      </c>
      <c r="D63" s="1">
        <v>2007</v>
      </c>
      <c r="E63" s="1" t="s">
        <v>77</v>
      </c>
      <c r="F63" s="1">
        <v>1</v>
      </c>
    </row>
    <row r="64" spans="1:6" ht="30" hidden="1" x14ac:dyDescent="0.25">
      <c r="A64" s="1">
        <v>65</v>
      </c>
      <c r="B64" s="1" t="s">
        <v>184</v>
      </c>
      <c r="C64" s="1" t="s">
        <v>166</v>
      </c>
      <c r="D64" s="1">
        <v>2003</v>
      </c>
      <c r="E64" s="1" t="s">
        <v>78</v>
      </c>
      <c r="F64" s="1">
        <v>1</v>
      </c>
    </row>
    <row r="65" spans="1:6" ht="15" x14ac:dyDescent="0.25">
      <c r="A65" s="1">
        <v>66</v>
      </c>
      <c r="B65" s="1" t="s">
        <v>185</v>
      </c>
      <c r="C65" s="1" t="s">
        <v>23</v>
      </c>
      <c r="D65" s="1">
        <v>1988</v>
      </c>
      <c r="E65" s="1" t="s">
        <v>12</v>
      </c>
      <c r="F65" s="1">
        <v>2</v>
      </c>
    </row>
    <row r="66" spans="1:6" x14ac:dyDescent="0.3">
      <c r="A66" s="1">
        <v>67</v>
      </c>
      <c r="B66" s="1" t="s">
        <v>186</v>
      </c>
      <c r="C66" s="1" t="s">
        <v>15</v>
      </c>
      <c r="D66" s="1">
        <v>1992</v>
      </c>
      <c r="E66" s="1" t="s">
        <v>12</v>
      </c>
      <c r="F66" s="1">
        <v>2</v>
      </c>
    </row>
    <row r="67" spans="1:6" x14ac:dyDescent="0.3">
      <c r="A67" s="1">
        <v>68</v>
      </c>
      <c r="B67" s="1" t="s">
        <v>187</v>
      </c>
      <c r="C67" s="1" t="s">
        <v>166</v>
      </c>
      <c r="D67" s="1">
        <v>1983</v>
      </c>
      <c r="E67" s="1" t="s">
        <v>12</v>
      </c>
      <c r="F67" s="1">
        <v>3</v>
      </c>
    </row>
    <row r="68" spans="1:6" ht="45" hidden="1" x14ac:dyDescent="0.25">
      <c r="A68" s="1">
        <v>69</v>
      </c>
      <c r="B68" s="1" t="s">
        <v>188</v>
      </c>
      <c r="C68" s="1" t="s">
        <v>15</v>
      </c>
      <c r="D68" s="1">
        <v>2005</v>
      </c>
      <c r="E68" s="1" t="s">
        <v>77</v>
      </c>
      <c r="F68" s="1">
        <v>1</v>
      </c>
    </row>
    <row r="69" spans="1:6" ht="45" hidden="1" x14ac:dyDescent="0.25">
      <c r="A69" s="1">
        <v>70</v>
      </c>
      <c r="B69" s="1" t="s">
        <v>110</v>
      </c>
      <c r="C69" s="1" t="s">
        <v>15</v>
      </c>
      <c r="D69" s="1">
        <v>2004</v>
      </c>
      <c r="E69" s="1" t="s">
        <v>78</v>
      </c>
      <c r="F69" s="1">
        <v>1</v>
      </c>
    </row>
    <row r="70" spans="1:6" ht="15" hidden="1" x14ac:dyDescent="0.25">
      <c r="A70" s="1">
        <v>71</v>
      </c>
      <c r="B70" s="1" t="s">
        <v>189</v>
      </c>
      <c r="C70" s="1" t="s">
        <v>11</v>
      </c>
      <c r="D70" s="1">
        <v>2004</v>
      </c>
      <c r="E70" s="1" t="s">
        <v>78</v>
      </c>
      <c r="F70" s="1">
        <v>1</v>
      </c>
    </row>
    <row r="71" spans="1:6" ht="15" hidden="1" x14ac:dyDescent="0.25">
      <c r="A71" s="1">
        <v>72</v>
      </c>
      <c r="B71" s="1" t="s">
        <v>190</v>
      </c>
      <c r="C71" s="1" t="s">
        <v>11</v>
      </c>
      <c r="D71" s="1">
        <v>2007</v>
      </c>
      <c r="E71" s="1" t="s">
        <v>77</v>
      </c>
      <c r="F71" s="1">
        <v>1</v>
      </c>
    </row>
    <row r="72" spans="1:6" ht="15" x14ac:dyDescent="0.25">
      <c r="A72" s="1">
        <v>73</v>
      </c>
      <c r="B72" s="1" t="s">
        <v>30</v>
      </c>
      <c r="C72" s="1" t="s">
        <v>23</v>
      </c>
      <c r="D72" s="1">
        <v>1974</v>
      </c>
      <c r="E72" s="1" t="s">
        <v>12</v>
      </c>
      <c r="F72" s="1">
        <v>1</v>
      </c>
    </row>
    <row r="73" spans="1:6" x14ac:dyDescent="0.3">
      <c r="A73" s="1">
        <v>74</v>
      </c>
      <c r="B73" s="1" t="s">
        <v>191</v>
      </c>
      <c r="C73" s="1" t="s">
        <v>192</v>
      </c>
      <c r="D73" s="1">
        <v>1976</v>
      </c>
      <c r="E73" s="1" t="s">
        <v>12</v>
      </c>
      <c r="F73" s="1">
        <v>1</v>
      </c>
    </row>
    <row r="74" spans="1:6" ht="45" hidden="1" x14ac:dyDescent="0.25">
      <c r="A74" s="1">
        <v>75</v>
      </c>
      <c r="B74" s="1" t="s">
        <v>100</v>
      </c>
      <c r="C74" s="1" t="s">
        <v>164</v>
      </c>
      <c r="D74" s="1">
        <v>2000</v>
      </c>
      <c r="E74" s="1" t="s">
        <v>88</v>
      </c>
      <c r="F74" s="1">
        <v>1</v>
      </c>
    </row>
    <row r="75" spans="1:6" ht="45" hidden="1" x14ac:dyDescent="0.25">
      <c r="A75" s="1">
        <v>76</v>
      </c>
      <c r="B75" s="1" t="s">
        <v>193</v>
      </c>
      <c r="C75" s="1" t="s">
        <v>15</v>
      </c>
      <c r="D75" s="1">
        <v>2005</v>
      </c>
      <c r="E75" s="1" t="s">
        <v>77</v>
      </c>
      <c r="F75" s="1">
        <v>1</v>
      </c>
    </row>
    <row r="76" spans="1:6" ht="15" x14ac:dyDescent="0.25">
      <c r="A76" s="1">
        <v>77</v>
      </c>
      <c r="B76" s="1" t="s">
        <v>53</v>
      </c>
      <c r="C76" s="1" t="s">
        <v>54</v>
      </c>
      <c r="D76" s="1">
        <v>1973</v>
      </c>
      <c r="E76" s="1" t="s">
        <v>12</v>
      </c>
      <c r="F76" s="1">
        <v>2</v>
      </c>
    </row>
    <row r="77" spans="1:6" ht="30" hidden="1" x14ac:dyDescent="0.25">
      <c r="A77" s="1">
        <v>78</v>
      </c>
      <c r="B77" s="1" t="s">
        <v>95</v>
      </c>
      <c r="C77" s="1" t="s">
        <v>62</v>
      </c>
      <c r="D77" s="1">
        <v>2006</v>
      </c>
      <c r="E77" s="1" t="s">
        <v>77</v>
      </c>
      <c r="F77" s="1">
        <v>1</v>
      </c>
    </row>
    <row r="78" spans="1:6" x14ac:dyDescent="0.3">
      <c r="A78" s="1">
        <v>79</v>
      </c>
      <c r="B78" s="1" t="s">
        <v>71</v>
      </c>
      <c r="C78" s="1" t="s">
        <v>62</v>
      </c>
      <c r="D78" s="1">
        <v>1984</v>
      </c>
      <c r="E78" s="1" t="s">
        <v>12</v>
      </c>
      <c r="F78" s="1">
        <v>3</v>
      </c>
    </row>
    <row r="79" spans="1:6" ht="30" hidden="1" x14ac:dyDescent="0.25">
      <c r="A79" s="1">
        <v>80</v>
      </c>
      <c r="B79" s="1" t="s">
        <v>93</v>
      </c>
      <c r="C79" s="1" t="s">
        <v>62</v>
      </c>
      <c r="D79" s="1">
        <v>2007</v>
      </c>
      <c r="E79" s="1" t="s">
        <v>77</v>
      </c>
      <c r="F79" s="1">
        <v>1</v>
      </c>
    </row>
    <row r="80" spans="1:6" x14ac:dyDescent="0.3">
      <c r="A80" s="1">
        <v>81</v>
      </c>
      <c r="B80" s="1" t="s">
        <v>52</v>
      </c>
      <c r="C80" s="1" t="s">
        <v>46</v>
      </c>
      <c r="D80" s="1">
        <v>1991</v>
      </c>
      <c r="E80" s="1" t="s">
        <v>12</v>
      </c>
      <c r="F80" s="1">
        <v>2</v>
      </c>
    </row>
    <row r="81" spans="1:6" ht="30" hidden="1" x14ac:dyDescent="0.25">
      <c r="A81" s="1">
        <v>82</v>
      </c>
      <c r="B81" s="1" t="s">
        <v>194</v>
      </c>
      <c r="C81" s="1" t="s">
        <v>166</v>
      </c>
      <c r="D81" s="1">
        <v>2003</v>
      </c>
      <c r="E81" s="1" t="s">
        <v>78</v>
      </c>
      <c r="F81" s="1">
        <v>2</v>
      </c>
    </row>
    <row r="82" spans="1:6" ht="30" hidden="1" x14ac:dyDescent="0.25">
      <c r="A82" s="1">
        <v>83</v>
      </c>
      <c r="B82" s="1" t="s">
        <v>195</v>
      </c>
      <c r="C82" s="1" t="s">
        <v>62</v>
      </c>
      <c r="D82" s="1">
        <v>2003</v>
      </c>
      <c r="E82" s="1" t="s">
        <v>78</v>
      </c>
      <c r="F82" s="1">
        <v>1</v>
      </c>
    </row>
    <row r="83" spans="1:6" ht="30" x14ac:dyDescent="0.25">
      <c r="A83" s="1">
        <v>84</v>
      </c>
      <c r="B83" s="1" t="s">
        <v>56</v>
      </c>
      <c r="C83" s="1" t="s">
        <v>23</v>
      </c>
      <c r="D83" s="1">
        <v>1981</v>
      </c>
      <c r="E83" s="1" t="s">
        <v>12</v>
      </c>
      <c r="F83" s="1">
        <v>3</v>
      </c>
    </row>
    <row r="84" spans="1:6" ht="15" hidden="1" x14ac:dyDescent="0.25">
      <c r="A84" s="1">
        <v>85</v>
      </c>
      <c r="B84" s="1" t="s">
        <v>102</v>
      </c>
      <c r="C84" s="1" t="s">
        <v>23</v>
      </c>
      <c r="D84" s="1">
        <v>2004</v>
      </c>
      <c r="E84" s="1" t="s">
        <v>78</v>
      </c>
      <c r="F84" s="1">
        <v>1</v>
      </c>
    </row>
    <row r="85" spans="1:6" ht="15" hidden="1" x14ac:dyDescent="0.25">
      <c r="A85" s="1">
        <v>86</v>
      </c>
      <c r="B85" s="1" t="s">
        <v>196</v>
      </c>
      <c r="C85" s="1" t="s">
        <v>23</v>
      </c>
      <c r="D85" s="1">
        <v>2002</v>
      </c>
      <c r="E85" s="1" t="s">
        <v>81</v>
      </c>
      <c r="F85" s="1">
        <v>1</v>
      </c>
    </row>
    <row r="86" spans="1:6" ht="15" hidden="1" x14ac:dyDescent="0.25">
      <c r="A86" s="1">
        <v>87</v>
      </c>
      <c r="B86" s="1" t="s">
        <v>197</v>
      </c>
      <c r="C86" s="1" t="s">
        <v>23</v>
      </c>
      <c r="D86" s="1">
        <v>2005</v>
      </c>
      <c r="E86" s="1" t="s">
        <v>77</v>
      </c>
      <c r="F86" s="1">
        <v>1</v>
      </c>
    </row>
    <row r="87" spans="1:6" ht="15" hidden="1" x14ac:dyDescent="0.25">
      <c r="A87" s="1">
        <v>88</v>
      </c>
      <c r="B87" s="1" t="s">
        <v>198</v>
      </c>
      <c r="C87" s="1" t="s">
        <v>23</v>
      </c>
      <c r="D87" s="1">
        <v>2008</v>
      </c>
      <c r="E87" s="1" t="s">
        <v>77</v>
      </c>
      <c r="F87" s="1">
        <v>1</v>
      </c>
    </row>
    <row r="88" spans="1:6" ht="15" hidden="1" x14ac:dyDescent="0.25">
      <c r="A88" s="1">
        <v>89</v>
      </c>
      <c r="B88" s="1" t="s">
        <v>199</v>
      </c>
      <c r="C88" s="1" t="s">
        <v>23</v>
      </c>
      <c r="D88" s="1">
        <v>2008</v>
      </c>
      <c r="E88" s="1" t="s">
        <v>77</v>
      </c>
      <c r="F88" s="1">
        <v>1</v>
      </c>
    </row>
    <row r="89" spans="1:6" ht="15" hidden="1" x14ac:dyDescent="0.25">
      <c r="A89" s="1">
        <v>90</v>
      </c>
      <c r="B89" s="1" t="s">
        <v>200</v>
      </c>
      <c r="C89" s="1" t="s">
        <v>23</v>
      </c>
      <c r="D89" s="1">
        <v>2003</v>
      </c>
      <c r="E89" s="1" t="s">
        <v>78</v>
      </c>
      <c r="F89" s="1">
        <v>1</v>
      </c>
    </row>
    <row r="90" spans="1:6" ht="15" hidden="1" x14ac:dyDescent="0.25">
      <c r="A90" s="1">
        <v>91</v>
      </c>
      <c r="B90" s="1" t="s">
        <v>201</v>
      </c>
      <c r="C90" s="1" t="s">
        <v>202</v>
      </c>
      <c r="D90" s="1">
        <v>2006</v>
      </c>
      <c r="E90" s="1" t="s">
        <v>77</v>
      </c>
      <c r="F90" s="1">
        <v>1</v>
      </c>
    </row>
    <row r="91" spans="1:6" ht="15" hidden="1" x14ac:dyDescent="0.25">
      <c r="A91" s="1">
        <v>92</v>
      </c>
      <c r="B91" s="1" t="s">
        <v>203</v>
      </c>
      <c r="C91" s="1" t="s">
        <v>76</v>
      </c>
      <c r="D91" s="1">
        <v>2002</v>
      </c>
      <c r="E91" s="1" t="s">
        <v>81</v>
      </c>
      <c r="F91" s="1">
        <v>1</v>
      </c>
    </row>
    <row r="92" spans="1:6" ht="15" hidden="1" x14ac:dyDescent="0.25">
      <c r="A92" s="1">
        <v>93</v>
      </c>
      <c r="B92" s="1" t="s">
        <v>204</v>
      </c>
      <c r="C92" s="1" t="s">
        <v>76</v>
      </c>
      <c r="D92" s="1">
        <v>2006</v>
      </c>
      <c r="E92" s="1" t="s">
        <v>77</v>
      </c>
      <c r="F92" s="1">
        <v>1</v>
      </c>
    </row>
    <row r="93" spans="1:6" x14ac:dyDescent="0.3">
      <c r="A93" s="1">
        <v>94</v>
      </c>
      <c r="B93" s="1" t="s">
        <v>205</v>
      </c>
      <c r="C93" s="1" t="s">
        <v>15</v>
      </c>
      <c r="D93" s="1">
        <v>1981</v>
      </c>
      <c r="E93" s="1" t="s">
        <v>12</v>
      </c>
      <c r="F93" s="1">
        <v>3</v>
      </c>
    </row>
    <row r="94" spans="1:6" ht="30" hidden="1" x14ac:dyDescent="0.25">
      <c r="A94" s="1">
        <v>95</v>
      </c>
      <c r="B94" s="1" t="s">
        <v>206</v>
      </c>
      <c r="C94" s="1" t="s">
        <v>46</v>
      </c>
      <c r="D94" s="1">
        <v>1999</v>
      </c>
      <c r="E94" s="1" t="s">
        <v>88</v>
      </c>
      <c r="F94" s="1">
        <v>1</v>
      </c>
    </row>
    <row r="95" spans="1:6" ht="45" hidden="1" x14ac:dyDescent="0.25">
      <c r="A95" s="1">
        <v>96</v>
      </c>
      <c r="B95" s="1" t="s">
        <v>106</v>
      </c>
      <c r="C95" s="1" t="s">
        <v>15</v>
      </c>
      <c r="D95" s="1">
        <v>2002</v>
      </c>
      <c r="E95" s="1" t="s">
        <v>81</v>
      </c>
      <c r="F95" s="1">
        <v>1</v>
      </c>
    </row>
    <row r="96" spans="1:6" ht="45" hidden="1" x14ac:dyDescent="0.25">
      <c r="A96" s="1">
        <v>97</v>
      </c>
      <c r="B96" s="1" t="s">
        <v>19</v>
      </c>
      <c r="C96" s="1" t="s">
        <v>15</v>
      </c>
      <c r="D96" s="1">
        <v>2004</v>
      </c>
      <c r="E96" s="1" t="s">
        <v>78</v>
      </c>
      <c r="F96" s="1">
        <v>1</v>
      </c>
    </row>
    <row r="97" spans="1:6" ht="45" hidden="1" x14ac:dyDescent="0.25">
      <c r="A97" s="1">
        <v>99</v>
      </c>
      <c r="B97" s="1" t="s">
        <v>99</v>
      </c>
      <c r="C97" s="1" t="s">
        <v>15</v>
      </c>
      <c r="D97" s="1">
        <v>2006</v>
      </c>
      <c r="E97" s="1" t="s">
        <v>77</v>
      </c>
      <c r="F97" s="1">
        <v>1</v>
      </c>
    </row>
    <row r="98" spans="1:6" ht="15" x14ac:dyDescent="0.25">
      <c r="A98" s="1">
        <v>100</v>
      </c>
      <c r="B98" s="1" t="s">
        <v>207</v>
      </c>
      <c r="C98" s="1" t="s">
        <v>11</v>
      </c>
      <c r="D98" s="1">
        <v>1990</v>
      </c>
      <c r="E98" s="1" t="s">
        <v>12</v>
      </c>
      <c r="F98" s="1">
        <v>1</v>
      </c>
    </row>
    <row r="99" spans="1:6" ht="15" x14ac:dyDescent="0.25">
      <c r="A99" s="1">
        <v>101</v>
      </c>
      <c r="B99" s="1" t="s">
        <v>208</v>
      </c>
      <c r="C99" s="1" t="s">
        <v>15</v>
      </c>
      <c r="D99" s="1">
        <v>1980</v>
      </c>
      <c r="E99" s="1" t="s">
        <v>12</v>
      </c>
      <c r="F99" s="1">
        <v>2</v>
      </c>
    </row>
    <row r="100" spans="1:6" ht="15" hidden="1" x14ac:dyDescent="0.25">
      <c r="A100" s="1">
        <v>102</v>
      </c>
      <c r="B100" s="1" t="s">
        <v>209</v>
      </c>
      <c r="C100" s="1" t="s">
        <v>11</v>
      </c>
      <c r="D100" s="1">
        <v>2007</v>
      </c>
      <c r="E100" s="1" t="s">
        <v>77</v>
      </c>
      <c r="F100" s="1">
        <v>1</v>
      </c>
    </row>
    <row r="101" spans="1:6" ht="15" x14ac:dyDescent="0.25">
      <c r="A101" s="1">
        <v>103</v>
      </c>
      <c r="B101" s="1" t="s">
        <v>210</v>
      </c>
      <c r="C101" s="1" t="s">
        <v>211</v>
      </c>
      <c r="D101" s="1">
        <v>1987</v>
      </c>
      <c r="E101" s="1" t="s">
        <v>12</v>
      </c>
      <c r="F101" s="1">
        <v>1</v>
      </c>
    </row>
    <row r="102" spans="1:6" ht="15" x14ac:dyDescent="0.25">
      <c r="A102" s="1">
        <v>104</v>
      </c>
      <c r="B102" s="1" t="s">
        <v>212</v>
      </c>
      <c r="C102" s="1"/>
      <c r="D102" s="1">
        <v>1995</v>
      </c>
      <c r="E102" s="1" t="s">
        <v>12</v>
      </c>
      <c r="F102" s="1">
        <v>1</v>
      </c>
    </row>
    <row r="103" spans="1:6" ht="15" hidden="1" x14ac:dyDescent="0.25">
      <c r="A103" s="1">
        <v>105</v>
      </c>
      <c r="B103" s="1" t="s">
        <v>213</v>
      </c>
      <c r="C103" s="1" t="s">
        <v>11</v>
      </c>
      <c r="D103" s="1">
        <v>2004</v>
      </c>
      <c r="E103" s="1" t="s">
        <v>78</v>
      </c>
      <c r="F103" s="1">
        <v>1</v>
      </c>
    </row>
    <row r="104" spans="1:6" ht="15" x14ac:dyDescent="0.25">
      <c r="A104" s="1">
        <v>106</v>
      </c>
      <c r="B104" s="1" t="s">
        <v>143</v>
      </c>
      <c r="C104" s="1" t="s">
        <v>166</v>
      </c>
      <c r="D104" s="1">
        <v>1976</v>
      </c>
      <c r="E104" s="1" t="s">
        <v>12</v>
      </c>
      <c r="F104" s="1">
        <v>3</v>
      </c>
    </row>
    <row r="105" spans="1:6" ht="15" hidden="1" x14ac:dyDescent="0.25">
      <c r="A105" s="1">
        <v>5</v>
      </c>
      <c r="B105" s="1" t="s">
        <v>86</v>
      </c>
      <c r="C105" s="1" t="s">
        <v>76</v>
      </c>
      <c r="D105" s="1">
        <v>2000</v>
      </c>
      <c r="E105" s="1" t="s">
        <v>88</v>
      </c>
      <c r="F105" s="1">
        <v>1</v>
      </c>
    </row>
  </sheetData>
  <autoFilter ref="A1:H105">
    <filterColumn colId="4">
      <filters>
        <filter val="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B50"/>
  <sheetViews>
    <sheetView topLeftCell="A2" zoomScale="96" zoomScaleNormal="96" workbookViewId="0">
      <pane xSplit="26" ySplit="10" topLeftCell="AN12" activePane="bottomRight" state="frozen"/>
      <selection activeCell="A2" sqref="A2"/>
      <selection pane="topRight" activeCell="AA2" sqref="AA2"/>
      <selection pane="bottomLeft" activeCell="A12" sqref="A12"/>
      <selection pane="bottomRight" activeCell="S6" sqref="S6"/>
    </sheetView>
  </sheetViews>
  <sheetFormatPr defaultColWidth="9.109375" defaultRowHeight="13.8" x14ac:dyDescent="0.25"/>
  <cols>
    <col min="1" max="1" width="7.33203125" style="145" customWidth="1"/>
    <col min="2" max="2" width="22.6640625" style="145" customWidth="1"/>
    <col min="3" max="3" width="18.33203125" style="145" customWidth="1"/>
    <col min="4" max="4" width="7.33203125" style="146" customWidth="1"/>
    <col min="5" max="5" width="3.44140625" style="145" customWidth="1"/>
    <col min="6" max="6" width="2.88671875" style="145" customWidth="1"/>
    <col min="7" max="15" width="3.6640625" style="145" customWidth="1"/>
    <col min="16" max="16" width="4.5546875" style="145" customWidth="1"/>
    <col min="17" max="20" width="3.6640625" style="145" customWidth="1"/>
    <col min="21" max="21" width="4.88671875" style="145" customWidth="1"/>
    <col min="22" max="22" width="3.6640625" style="145" customWidth="1"/>
    <col min="23" max="23" width="4.6640625" style="145" customWidth="1"/>
    <col min="24" max="24" width="5.44140625" style="145" customWidth="1"/>
    <col min="25" max="28" width="3.6640625" style="145" customWidth="1"/>
    <col min="29" max="29" width="5.109375" style="145" customWidth="1"/>
    <col min="30" max="44" width="3.6640625" style="145" customWidth="1"/>
    <col min="45" max="46" width="8" style="147" customWidth="1"/>
    <col min="47" max="47" width="12.33203125" style="147" customWidth="1"/>
    <col min="48" max="49" width="8.33203125" style="147" customWidth="1"/>
    <col min="50" max="50" width="8" style="147" customWidth="1"/>
    <col min="51" max="16384" width="9.109375" style="145"/>
  </cols>
  <sheetData>
    <row r="5" spans="1:51" ht="22.8" x14ac:dyDescent="0.25">
      <c r="A5" s="144" t="s">
        <v>264</v>
      </c>
    </row>
    <row r="6" spans="1:51" ht="22.8" x14ac:dyDescent="0.25">
      <c r="A6" s="144" t="s">
        <v>231</v>
      </c>
    </row>
    <row r="7" spans="1:51" ht="17.399999999999999" x14ac:dyDescent="0.3">
      <c r="A7" s="148" t="s">
        <v>247</v>
      </c>
    </row>
    <row r="8" spans="1:51" ht="15" customHeight="1" x14ac:dyDescent="0.25">
      <c r="A8" s="247" t="s">
        <v>0</v>
      </c>
      <c r="B8" s="247" t="s">
        <v>149</v>
      </c>
      <c r="C8" s="248" t="s">
        <v>4</v>
      </c>
      <c r="D8" s="248" t="s">
        <v>150</v>
      </c>
      <c r="E8" s="250">
        <v>1</v>
      </c>
      <c r="F8" s="250"/>
      <c r="G8" s="250">
        <v>2</v>
      </c>
      <c r="H8" s="250"/>
      <c r="I8" s="250">
        <v>3</v>
      </c>
      <c r="J8" s="250"/>
      <c r="K8" s="250">
        <v>4</v>
      </c>
      <c r="L8" s="250"/>
      <c r="M8" s="250">
        <v>5</v>
      </c>
      <c r="N8" s="250"/>
      <c r="O8" s="250">
        <v>6</v>
      </c>
      <c r="P8" s="250"/>
      <c r="Q8" s="250">
        <v>7</v>
      </c>
      <c r="R8" s="250"/>
      <c r="S8" s="250">
        <v>8</v>
      </c>
      <c r="T8" s="250"/>
      <c r="U8" s="250">
        <v>9</v>
      </c>
      <c r="V8" s="250"/>
      <c r="W8" s="250">
        <v>10</v>
      </c>
      <c r="X8" s="250"/>
      <c r="Y8" s="250">
        <v>11</v>
      </c>
      <c r="Z8" s="250"/>
      <c r="AA8" s="250">
        <v>12</v>
      </c>
      <c r="AB8" s="250"/>
      <c r="AC8" s="252">
        <v>13</v>
      </c>
      <c r="AD8" s="253"/>
      <c r="AE8" s="252">
        <v>14</v>
      </c>
      <c r="AF8" s="253"/>
      <c r="AG8" s="252">
        <v>15</v>
      </c>
      <c r="AH8" s="253"/>
      <c r="AI8" s="252">
        <v>16</v>
      </c>
      <c r="AJ8" s="253"/>
      <c r="AK8" s="252">
        <v>17</v>
      </c>
      <c r="AL8" s="253"/>
      <c r="AM8" s="252">
        <v>18</v>
      </c>
      <c r="AN8" s="253"/>
      <c r="AO8" s="252">
        <v>19</v>
      </c>
      <c r="AP8" s="253"/>
      <c r="AQ8" s="252">
        <v>20</v>
      </c>
      <c r="AR8" s="253"/>
      <c r="AS8" s="246" t="s">
        <v>121</v>
      </c>
      <c r="AT8" s="246" t="s">
        <v>229</v>
      </c>
      <c r="AU8" s="246" t="s">
        <v>245</v>
      </c>
      <c r="AV8" s="246" t="s">
        <v>230</v>
      </c>
      <c r="AW8" s="246" t="s">
        <v>239</v>
      </c>
      <c r="AX8" s="246" t="s">
        <v>248</v>
      </c>
      <c r="AY8" s="251" t="s">
        <v>142</v>
      </c>
    </row>
    <row r="9" spans="1:51" s="150" customFormat="1" ht="60" customHeight="1" x14ac:dyDescent="0.3">
      <c r="A9" s="247"/>
      <c r="B9" s="247"/>
      <c r="C9" s="249"/>
      <c r="D9" s="249"/>
      <c r="E9" s="149" t="s">
        <v>120</v>
      </c>
      <c r="F9" s="149" t="s">
        <v>233</v>
      </c>
      <c r="G9" s="149" t="s">
        <v>120</v>
      </c>
      <c r="H9" s="149" t="s">
        <v>233</v>
      </c>
      <c r="I9" s="149" t="s">
        <v>120</v>
      </c>
      <c r="J9" s="149" t="s">
        <v>233</v>
      </c>
      <c r="K9" s="149" t="s">
        <v>120</v>
      </c>
      <c r="L9" s="149" t="s">
        <v>233</v>
      </c>
      <c r="M9" s="149" t="s">
        <v>120</v>
      </c>
      <c r="N9" s="149" t="s">
        <v>233</v>
      </c>
      <c r="O9" s="149" t="s">
        <v>120</v>
      </c>
      <c r="P9" s="149" t="s">
        <v>233</v>
      </c>
      <c r="Q9" s="149" t="s">
        <v>120</v>
      </c>
      <c r="R9" s="149" t="s">
        <v>233</v>
      </c>
      <c r="S9" s="149" t="s">
        <v>120</v>
      </c>
      <c r="T9" s="149" t="s">
        <v>233</v>
      </c>
      <c r="U9" s="149" t="s">
        <v>120</v>
      </c>
      <c r="V9" s="149" t="s">
        <v>233</v>
      </c>
      <c r="W9" s="149" t="s">
        <v>120</v>
      </c>
      <c r="X9" s="149" t="s">
        <v>233</v>
      </c>
      <c r="Y9" s="149" t="s">
        <v>120</v>
      </c>
      <c r="Z9" s="149" t="s">
        <v>233</v>
      </c>
      <c r="AA9" s="149" t="s">
        <v>120</v>
      </c>
      <c r="AB9" s="149" t="s">
        <v>233</v>
      </c>
      <c r="AC9" s="149" t="s">
        <v>120</v>
      </c>
      <c r="AD9" s="149" t="s">
        <v>233</v>
      </c>
      <c r="AE9" s="149" t="s">
        <v>120</v>
      </c>
      <c r="AF9" s="149" t="s">
        <v>233</v>
      </c>
      <c r="AG9" s="149" t="s">
        <v>120</v>
      </c>
      <c r="AH9" s="149" t="s">
        <v>233</v>
      </c>
      <c r="AI9" s="149" t="s">
        <v>120</v>
      </c>
      <c r="AJ9" s="149" t="s">
        <v>233</v>
      </c>
      <c r="AK9" s="149" t="s">
        <v>120</v>
      </c>
      <c r="AL9" s="149" t="s">
        <v>233</v>
      </c>
      <c r="AM9" s="149" t="s">
        <v>120</v>
      </c>
      <c r="AN9" s="149" t="s">
        <v>233</v>
      </c>
      <c r="AO9" s="149" t="s">
        <v>120</v>
      </c>
      <c r="AP9" s="149" t="s">
        <v>233</v>
      </c>
      <c r="AQ9" s="149" t="s">
        <v>120</v>
      </c>
      <c r="AR9" s="149" t="s">
        <v>233</v>
      </c>
      <c r="AS9" s="246"/>
      <c r="AT9" s="246"/>
      <c r="AU9" s="246"/>
      <c r="AV9" s="246"/>
      <c r="AW9" s="246"/>
      <c r="AX9" s="246"/>
      <c r="AY9" s="251"/>
    </row>
    <row r="10" spans="1:51" s="150" customFormat="1" ht="13.5" customHeight="1" x14ac:dyDescent="0.25">
      <c r="A10" s="151" t="s">
        <v>219</v>
      </c>
      <c r="B10" s="151"/>
      <c r="C10" s="152"/>
      <c r="D10" s="152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53"/>
      <c r="AT10" s="153"/>
      <c r="AU10" s="153"/>
      <c r="AV10" s="153"/>
      <c r="AW10" s="153"/>
      <c r="AX10" s="153"/>
      <c r="AY10" s="154"/>
    </row>
    <row r="11" spans="1:51" s="157" customFormat="1" ht="24.9" customHeight="1" x14ac:dyDescent="0.3">
      <c r="A11" s="174">
        <v>6</v>
      </c>
      <c r="B11" s="88" t="s">
        <v>40</v>
      </c>
      <c r="C11" s="88" t="s">
        <v>15</v>
      </c>
      <c r="D11" s="83">
        <v>1997</v>
      </c>
      <c r="E11" s="177">
        <v>1</v>
      </c>
      <c r="F11" s="177">
        <v>1</v>
      </c>
      <c r="G11" s="177">
        <v>1</v>
      </c>
      <c r="H11" s="177">
        <v>1</v>
      </c>
      <c r="I11" s="177">
        <v>1</v>
      </c>
      <c r="J11" s="177">
        <v>1</v>
      </c>
      <c r="K11" s="177">
        <v>5</v>
      </c>
      <c r="L11" s="177">
        <v>1</v>
      </c>
      <c r="M11" s="177">
        <v>1</v>
      </c>
      <c r="N11" s="177">
        <v>1</v>
      </c>
      <c r="O11" s="177">
        <v>1</v>
      </c>
      <c r="P11" s="177">
        <v>1</v>
      </c>
      <c r="Q11" s="177">
        <v>2</v>
      </c>
      <c r="R11" s="177">
        <v>2</v>
      </c>
      <c r="S11" s="177"/>
      <c r="T11" s="177"/>
      <c r="U11" s="177"/>
      <c r="V11" s="177">
        <v>1</v>
      </c>
      <c r="W11" s="177">
        <v>1</v>
      </c>
      <c r="X11" s="177">
        <v>1</v>
      </c>
      <c r="Y11" s="177">
        <v>1</v>
      </c>
      <c r="Z11" s="177">
        <v>1</v>
      </c>
      <c r="AA11" s="177">
        <v>1</v>
      </c>
      <c r="AB11" s="177">
        <v>1</v>
      </c>
      <c r="AC11" s="177">
        <v>1</v>
      </c>
      <c r="AD11" s="177">
        <v>1</v>
      </c>
      <c r="AE11" s="177">
        <v>1</v>
      </c>
      <c r="AF11" s="177">
        <v>1</v>
      </c>
      <c r="AG11" s="177"/>
      <c r="AH11" s="177"/>
      <c r="AI11" s="177">
        <v>1</v>
      </c>
      <c r="AJ11" s="177">
        <v>1</v>
      </c>
      <c r="AK11" s="177">
        <v>1</v>
      </c>
      <c r="AL11" s="177">
        <v>1</v>
      </c>
      <c r="AM11" s="177">
        <v>1</v>
      </c>
      <c r="AN11" s="177">
        <v>1</v>
      </c>
      <c r="AO11" s="177">
        <v>1</v>
      </c>
      <c r="AP11" s="177">
        <v>1</v>
      </c>
      <c r="AQ11" s="177">
        <v>1</v>
      </c>
      <c r="AR11" s="177">
        <v>1</v>
      </c>
      <c r="AS11" s="178">
        <v>17</v>
      </c>
      <c r="AT11" s="178">
        <v>18</v>
      </c>
      <c r="AU11" s="178">
        <v>22</v>
      </c>
      <c r="AV11" s="178">
        <v>19</v>
      </c>
      <c r="AW11" s="178" t="str">
        <f t="shared" ref="AW11:AW21" si="0">AS11&amp;" /"&amp;AT11</f>
        <v>17 /18</v>
      </c>
      <c r="AX11" s="178" t="str">
        <f t="shared" ref="AX11:AX21" si="1">AU11&amp;"/"&amp;AV11</f>
        <v>22/19</v>
      </c>
      <c r="AY11" s="177">
        <v>1</v>
      </c>
    </row>
    <row r="12" spans="1:51" s="157" customFormat="1" ht="24.9" customHeight="1" x14ac:dyDescent="0.3">
      <c r="A12" s="174">
        <v>11</v>
      </c>
      <c r="B12" s="88" t="s">
        <v>91</v>
      </c>
      <c r="C12" s="88" t="s">
        <v>15</v>
      </c>
      <c r="D12" s="83">
        <v>2001</v>
      </c>
      <c r="E12" s="177">
        <v>1</v>
      </c>
      <c r="F12" s="177">
        <v>1</v>
      </c>
      <c r="G12" s="177">
        <v>1</v>
      </c>
      <c r="H12" s="177">
        <v>1</v>
      </c>
      <c r="I12" s="177">
        <v>1</v>
      </c>
      <c r="J12" s="177">
        <v>1</v>
      </c>
      <c r="K12" s="177"/>
      <c r="L12" s="177">
        <v>1</v>
      </c>
      <c r="M12" s="177">
        <v>1</v>
      </c>
      <c r="N12" s="177">
        <v>1</v>
      </c>
      <c r="O12" s="177">
        <v>1</v>
      </c>
      <c r="P12" s="177">
        <v>1</v>
      </c>
      <c r="Q12" s="177">
        <v>1</v>
      </c>
      <c r="R12" s="177">
        <v>1</v>
      </c>
      <c r="S12" s="177"/>
      <c r="T12" s="177"/>
      <c r="U12" s="177">
        <v>5</v>
      </c>
      <c r="V12" s="177">
        <v>1</v>
      </c>
      <c r="W12" s="177">
        <v>3</v>
      </c>
      <c r="X12" s="177">
        <v>3</v>
      </c>
      <c r="Y12" s="177">
        <v>1</v>
      </c>
      <c r="Z12" s="177">
        <v>1</v>
      </c>
      <c r="AA12" s="177">
        <v>1</v>
      </c>
      <c r="AB12" s="177">
        <v>1</v>
      </c>
      <c r="AC12" s="177">
        <v>1</v>
      </c>
      <c r="AD12" s="177">
        <v>1</v>
      </c>
      <c r="AE12" s="177">
        <v>1</v>
      </c>
      <c r="AF12" s="177">
        <v>1</v>
      </c>
      <c r="AG12" s="177"/>
      <c r="AH12" s="177"/>
      <c r="AI12" s="177">
        <v>1</v>
      </c>
      <c r="AJ12" s="177">
        <v>1</v>
      </c>
      <c r="AK12" s="177">
        <v>1</v>
      </c>
      <c r="AL12" s="177">
        <v>1</v>
      </c>
      <c r="AM12" s="177">
        <v>1</v>
      </c>
      <c r="AN12" s="177">
        <v>1</v>
      </c>
      <c r="AO12" s="177">
        <v>1</v>
      </c>
      <c r="AP12" s="177">
        <v>1</v>
      </c>
      <c r="AQ12" s="177">
        <v>1</v>
      </c>
      <c r="AR12" s="177">
        <v>1</v>
      </c>
      <c r="AS12" s="178">
        <v>17</v>
      </c>
      <c r="AT12" s="178">
        <v>18</v>
      </c>
      <c r="AU12" s="178">
        <v>23</v>
      </c>
      <c r="AV12" s="178">
        <v>20</v>
      </c>
      <c r="AW12" s="178" t="str">
        <f t="shared" si="0"/>
        <v>17 /18</v>
      </c>
      <c r="AX12" s="178" t="str">
        <f t="shared" si="1"/>
        <v>23/20</v>
      </c>
      <c r="AY12" s="177">
        <v>2</v>
      </c>
    </row>
    <row r="13" spans="1:51" s="157" customFormat="1" ht="24.9" customHeight="1" x14ac:dyDescent="0.35">
      <c r="A13" s="174">
        <v>10</v>
      </c>
      <c r="B13" s="88" t="s">
        <v>101</v>
      </c>
      <c r="C13" s="88" t="s">
        <v>15</v>
      </c>
      <c r="D13" s="83">
        <v>2002</v>
      </c>
      <c r="E13" s="177">
        <v>2</v>
      </c>
      <c r="F13" s="177">
        <v>1</v>
      </c>
      <c r="G13" s="177">
        <v>4</v>
      </c>
      <c r="H13" s="177">
        <v>4</v>
      </c>
      <c r="I13" s="177">
        <v>1</v>
      </c>
      <c r="J13" s="177">
        <v>1</v>
      </c>
      <c r="K13" s="177"/>
      <c r="L13" s="177"/>
      <c r="M13" s="177">
        <v>1</v>
      </c>
      <c r="N13" s="177">
        <v>1</v>
      </c>
      <c r="O13" s="177">
        <v>1</v>
      </c>
      <c r="P13" s="177">
        <v>1</v>
      </c>
      <c r="Q13" s="177">
        <v>9</v>
      </c>
      <c r="R13" s="177">
        <v>7</v>
      </c>
      <c r="S13" s="177"/>
      <c r="T13" s="177"/>
      <c r="U13" s="177"/>
      <c r="V13" s="177"/>
      <c r="W13" s="177">
        <v>8</v>
      </c>
      <c r="X13" s="177">
        <v>8</v>
      </c>
      <c r="Y13" s="177">
        <v>1</v>
      </c>
      <c r="Z13" s="177">
        <v>1</v>
      </c>
      <c r="AA13" s="177">
        <v>1</v>
      </c>
      <c r="AB13" s="177">
        <v>1</v>
      </c>
      <c r="AC13" s="177">
        <v>1</v>
      </c>
      <c r="AD13" s="177">
        <v>1</v>
      </c>
      <c r="AE13" s="177">
        <v>1</v>
      </c>
      <c r="AF13" s="177">
        <v>1</v>
      </c>
      <c r="AG13" s="177"/>
      <c r="AH13" s="177"/>
      <c r="AI13" s="177">
        <v>5</v>
      </c>
      <c r="AJ13" s="177">
        <v>5</v>
      </c>
      <c r="AK13" s="177">
        <v>3</v>
      </c>
      <c r="AL13" s="177">
        <v>3</v>
      </c>
      <c r="AM13" s="177">
        <v>1</v>
      </c>
      <c r="AN13" s="177">
        <v>1</v>
      </c>
      <c r="AO13" s="177">
        <v>2</v>
      </c>
      <c r="AP13" s="177">
        <v>1</v>
      </c>
      <c r="AQ13" s="177">
        <v>1</v>
      </c>
      <c r="AR13" s="177">
        <v>1</v>
      </c>
      <c r="AS13" s="178">
        <v>16</v>
      </c>
      <c r="AT13" s="178">
        <v>16</v>
      </c>
      <c r="AU13" s="178">
        <v>42</v>
      </c>
      <c r="AV13" s="178">
        <v>38</v>
      </c>
      <c r="AW13" s="178" t="str">
        <f t="shared" si="0"/>
        <v>16 /16</v>
      </c>
      <c r="AX13" s="178" t="str">
        <f t="shared" si="1"/>
        <v>42/38</v>
      </c>
      <c r="AY13" s="177">
        <v>3</v>
      </c>
    </row>
    <row r="14" spans="1:51" s="157" customFormat="1" ht="24.9" customHeight="1" x14ac:dyDescent="0.35">
      <c r="A14" s="174">
        <v>1</v>
      </c>
      <c r="B14" s="93" t="s">
        <v>234</v>
      </c>
      <c r="C14" s="89" t="s">
        <v>29</v>
      </c>
      <c r="D14" s="89">
        <v>1994</v>
      </c>
      <c r="E14" s="177">
        <v>2</v>
      </c>
      <c r="F14" s="177">
        <v>1</v>
      </c>
      <c r="G14" s="177">
        <v>3</v>
      </c>
      <c r="H14" s="177">
        <v>2</v>
      </c>
      <c r="I14" s="177">
        <v>3</v>
      </c>
      <c r="J14" s="177">
        <v>3</v>
      </c>
      <c r="K14" s="177"/>
      <c r="L14" s="177">
        <v>1</v>
      </c>
      <c r="M14" s="177">
        <v>1</v>
      </c>
      <c r="N14" s="177">
        <v>1</v>
      </c>
      <c r="O14" s="177">
        <v>1</v>
      </c>
      <c r="P14" s="177">
        <v>1</v>
      </c>
      <c r="Q14" s="177"/>
      <c r="R14" s="177"/>
      <c r="S14" s="177"/>
      <c r="T14" s="177"/>
      <c r="U14" s="177"/>
      <c r="V14" s="177">
        <v>1</v>
      </c>
      <c r="W14" s="177">
        <v>3</v>
      </c>
      <c r="X14" s="177">
        <v>3</v>
      </c>
      <c r="Y14" s="177">
        <v>1</v>
      </c>
      <c r="Z14" s="177">
        <v>1</v>
      </c>
      <c r="AA14" s="177">
        <v>1</v>
      </c>
      <c r="AB14" s="177">
        <v>1</v>
      </c>
      <c r="AC14" s="177">
        <v>2</v>
      </c>
      <c r="AD14" s="177">
        <v>2</v>
      </c>
      <c r="AE14" s="177">
        <v>1</v>
      </c>
      <c r="AF14" s="177">
        <v>1</v>
      </c>
      <c r="AG14" s="177"/>
      <c r="AH14" s="177"/>
      <c r="AI14" s="177">
        <v>1</v>
      </c>
      <c r="AJ14" s="177">
        <v>1</v>
      </c>
      <c r="AK14" s="177">
        <v>3</v>
      </c>
      <c r="AL14" s="177">
        <v>3</v>
      </c>
      <c r="AM14" s="177">
        <v>1</v>
      </c>
      <c r="AN14" s="177">
        <v>1</v>
      </c>
      <c r="AO14" s="177">
        <v>2</v>
      </c>
      <c r="AP14" s="177">
        <v>1</v>
      </c>
      <c r="AQ14" s="177">
        <v>1</v>
      </c>
      <c r="AR14" s="177">
        <v>1</v>
      </c>
      <c r="AS14" s="178">
        <v>15</v>
      </c>
      <c r="AT14" s="178">
        <v>17</v>
      </c>
      <c r="AU14" s="178">
        <v>26</v>
      </c>
      <c r="AV14" s="178">
        <v>25</v>
      </c>
      <c r="AW14" s="178" t="str">
        <f t="shared" si="0"/>
        <v>15 /17</v>
      </c>
      <c r="AX14" s="178" t="str">
        <f t="shared" si="1"/>
        <v>26/25</v>
      </c>
      <c r="AY14" s="177">
        <v>4</v>
      </c>
    </row>
    <row r="15" spans="1:51" s="157" customFormat="1" ht="24.9" customHeight="1" x14ac:dyDescent="0.35">
      <c r="A15" s="174">
        <v>2</v>
      </c>
      <c r="B15" s="84" t="s">
        <v>235</v>
      </c>
      <c r="C15" s="85" t="s">
        <v>236</v>
      </c>
      <c r="D15" s="85">
        <v>2003</v>
      </c>
      <c r="E15" s="177">
        <v>4</v>
      </c>
      <c r="F15" s="177">
        <v>2</v>
      </c>
      <c r="G15" s="177">
        <v>6</v>
      </c>
      <c r="H15" s="177">
        <v>2</v>
      </c>
      <c r="I15" s="177">
        <v>1</v>
      </c>
      <c r="J15" s="177">
        <v>1</v>
      </c>
      <c r="K15" s="177"/>
      <c r="L15" s="177"/>
      <c r="M15" s="177">
        <v>1</v>
      </c>
      <c r="N15" s="177">
        <v>1</v>
      </c>
      <c r="O15" s="177">
        <v>3</v>
      </c>
      <c r="P15" s="177">
        <v>3</v>
      </c>
      <c r="Q15" s="177"/>
      <c r="R15" s="177"/>
      <c r="S15" s="177"/>
      <c r="T15" s="177"/>
      <c r="U15" s="177"/>
      <c r="V15" s="177"/>
      <c r="W15" s="177"/>
      <c r="X15" s="177"/>
      <c r="Y15" s="177">
        <v>1</v>
      </c>
      <c r="Z15" s="177">
        <v>1</v>
      </c>
      <c r="AA15" s="177">
        <v>1</v>
      </c>
      <c r="AB15" s="177">
        <v>1</v>
      </c>
      <c r="AC15" s="177">
        <v>1</v>
      </c>
      <c r="AD15" s="177">
        <v>1</v>
      </c>
      <c r="AE15" s="177">
        <v>1</v>
      </c>
      <c r="AF15" s="177">
        <v>1</v>
      </c>
      <c r="AG15" s="177"/>
      <c r="AH15" s="177"/>
      <c r="AI15" s="177">
        <v>1</v>
      </c>
      <c r="AJ15" s="177">
        <v>1</v>
      </c>
      <c r="AK15" s="177">
        <v>2</v>
      </c>
      <c r="AL15" s="177">
        <v>2</v>
      </c>
      <c r="AM15" s="177">
        <v>1</v>
      </c>
      <c r="AN15" s="177">
        <v>1</v>
      </c>
      <c r="AO15" s="177">
        <v>3</v>
      </c>
      <c r="AP15" s="177">
        <v>2</v>
      </c>
      <c r="AQ15" s="177">
        <v>5</v>
      </c>
      <c r="AR15" s="177">
        <v>1</v>
      </c>
      <c r="AS15" s="178">
        <v>14</v>
      </c>
      <c r="AT15" s="178">
        <v>14</v>
      </c>
      <c r="AU15" s="178">
        <v>31</v>
      </c>
      <c r="AV15" s="178">
        <v>20</v>
      </c>
      <c r="AW15" s="178" t="str">
        <f t="shared" si="0"/>
        <v>14 /14</v>
      </c>
      <c r="AX15" s="178" t="str">
        <f t="shared" si="1"/>
        <v>31/20</v>
      </c>
      <c r="AY15" s="177">
        <v>5</v>
      </c>
    </row>
    <row r="16" spans="1:51" s="157" customFormat="1" ht="24.9" customHeight="1" x14ac:dyDescent="0.3">
      <c r="A16" s="174">
        <v>3</v>
      </c>
      <c r="B16" s="84" t="s">
        <v>8</v>
      </c>
      <c r="C16" s="83" t="s">
        <v>11</v>
      </c>
      <c r="D16" s="89"/>
      <c r="E16" s="177" t="s">
        <v>219</v>
      </c>
      <c r="F16" s="177">
        <v>2</v>
      </c>
      <c r="G16" s="177">
        <v>3</v>
      </c>
      <c r="H16" s="177">
        <v>1</v>
      </c>
      <c r="I16" s="177">
        <v>5</v>
      </c>
      <c r="J16" s="177">
        <v>2</v>
      </c>
      <c r="K16" s="177"/>
      <c r="L16" s="177"/>
      <c r="M16" s="177"/>
      <c r="N16" s="177">
        <v>1</v>
      </c>
      <c r="O16" s="177">
        <v>1</v>
      </c>
      <c r="P16" s="177">
        <v>1</v>
      </c>
      <c r="Q16" s="177"/>
      <c r="R16" s="177"/>
      <c r="S16" s="177"/>
      <c r="T16" s="177"/>
      <c r="U16" s="177"/>
      <c r="V16" s="177"/>
      <c r="W16" s="177">
        <v>13</v>
      </c>
      <c r="X16" s="177">
        <v>13</v>
      </c>
      <c r="Y16" s="177">
        <v>2</v>
      </c>
      <c r="Z16" s="177">
        <v>2</v>
      </c>
      <c r="AA16" s="177">
        <v>2</v>
      </c>
      <c r="AB16" s="177">
        <v>2</v>
      </c>
      <c r="AC16" s="177">
        <v>2</v>
      </c>
      <c r="AD16" s="177">
        <v>1</v>
      </c>
      <c r="AE16" s="177">
        <v>1</v>
      </c>
      <c r="AF16" s="177">
        <v>1</v>
      </c>
      <c r="AG16" s="177"/>
      <c r="AH16" s="177"/>
      <c r="AI16" s="177">
        <v>2</v>
      </c>
      <c r="AJ16" s="177">
        <v>2</v>
      </c>
      <c r="AK16" s="177"/>
      <c r="AL16" s="177"/>
      <c r="AM16" s="177">
        <v>1</v>
      </c>
      <c r="AN16" s="177">
        <v>1</v>
      </c>
      <c r="AO16" s="177"/>
      <c r="AP16" s="177">
        <v>1</v>
      </c>
      <c r="AQ16" s="177">
        <v>1</v>
      </c>
      <c r="AR16" s="177">
        <v>1</v>
      </c>
      <c r="AS16" s="178">
        <v>11</v>
      </c>
      <c r="AT16" s="178">
        <v>14</v>
      </c>
      <c r="AU16" s="178">
        <v>33</v>
      </c>
      <c r="AV16" s="178">
        <v>31</v>
      </c>
      <c r="AW16" s="178" t="str">
        <f t="shared" si="0"/>
        <v>11 /14</v>
      </c>
      <c r="AX16" s="178" t="str">
        <f t="shared" si="1"/>
        <v>33/31</v>
      </c>
      <c r="AY16" s="177">
        <v>6</v>
      </c>
    </row>
    <row r="17" spans="1:54" s="157" customFormat="1" ht="24.9" customHeight="1" x14ac:dyDescent="0.35">
      <c r="A17" s="175">
        <v>8</v>
      </c>
      <c r="B17" s="90" t="s">
        <v>242</v>
      </c>
      <c r="C17" s="90" t="s">
        <v>15</v>
      </c>
      <c r="D17" s="78">
        <v>2000</v>
      </c>
      <c r="E17" s="179">
        <v>6</v>
      </c>
      <c r="F17" s="179">
        <v>3</v>
      </c>
      <c r="G17" s="179">
        <v>8</v>
      </c>
      <c r="H17" s="179">
        <v>7</v>
      </c>
      <c r="I17" s="179">
        <v>1</v>
      </c>
      <c r="J17" s="179">
        <v>1</v>
      </c>
      <c r="K17" s="179"/>
      <c r="L17" s="179"/>
      <c r="M17" s="179"/>
      <c r="N17" s="179"/>
      <c r="O17" s="179">
        <v>2</v>
      </c>
      <c r="P17" s="179">
        <v>2</v>
      </c>
      <c r="Q17" s="179"/>
      <c r="R17" s="179"/>
      <c r="S17" s="179"/>
      <c r="T17" s="179"/>
      <c r="U17" s="179"/>
      <c r="V17" s="179"/>
      <c r="W17" s="179"/>
      <c r="X17" s="179"/>
      <c r="Y17" s="179">
        <v>1</v>
      </c>
      <c r="Z17" s="179">
        <v>1</v>
      </c>
      <c r="AA17" s="179">
        <v>5</v>
      </c>
      <c r="AB17" s="179">
        <v>5</v>
      </c>
      <c r="AC17" s="179">
        <v>11</v>
      </c>
      <c r="AD17" s="179">
        <v>9</v>
      </c>
      <c r="AE17" s="179">
        <v>1</v>
      </c>
      <c r="AF17" s="179">
        <v>1</v>
      </c>
      <c r="AG17" s="179"/>
      <c r="AH17" s="179"/>
      <c r="AI17" s="179">
        <v>2</v>
      </c>
      <c r="AJ17" s="179">
        <v>2</v>
      </c>
      <c r="AK17" s="179"/>
      <c r="AL17" s="179"/>
      <c r="AM17" s="179">
        <v>1</v>
      </c>
      <c r="AN17" s="179">
        <v>1</v>
      </c>
      <c r="AO17" s="179">
        <v>3</v>
      </c>
      <c r="AP17" s="179">
        <v>3</v>
      </c>
      <c r="AQ17" s="179">
        <v>1</v>
      </c>
      <c r="AR17" s="179">
        <v>1</v>
      </c>
      <c r="AS17" s="180">
        <v>12</v>
      </c>
      <c r="AT17" s="180">
        <v>12</v>
      </c>
      <c r="AU17" s="180">
        <v>42</v>
      </c>
      <c r="AV17" s="180">
        <v>36</v>
      </c>
      <c r="AW17" s="180" t="str">
        <f t="shared" si="0"/>
        <v>12 /12</v>
      </c>
      <c r="AX17" s="180" t="str">
        <f t="shared" si="1"/>
        <v>42/36</v>
      </c>
      <c r="AY17" s="179">
        <v>7</v>
      </c>
    </row>
    <row r="18" spans="1:54" s="157" customFormat="1" ht="24.9" customHeight="1" x14ac:dyDescent="0.35">
      <c r="A18" s="175">
        <v>5</v>
      </c>
      <c r="B18" s="72" t="s">
        <v>155</v>
      </c>
      <c r="C18" s="78" t="s">
        <v>23</v>
      </c>
      <c r="D18" s="87">
        <v>1988</v>
      </c>
      <c r="E18" s="179">
        <v>2</v>
      </c>
      <c r="F18" s="179">
        <v>2</v>
      </c>
      <c r="G18" s="179">
        <v>4</v>
      </c>
      <c r="H18" s="179">
        <v>4</v>
      </c>
      <c r="I18" s="179"/>
      <c r="J18" s="179">
        <v>2</v>
      </c>
      <c r="K18" s="179"/>
      <c r="L18" s="179"/>
      <c r="M18" s="179">
        <v>1</v>
      </c>
      <c r="N18" s="179">
        <v>1</v>
      </c>
      <c r="O18" s="179">
        <v>1</v>
      </c>
      <c r="P18" s="179">
        <v>1</v>
      </c>
      <c r="Q18" s="179"/>
      <c r="R18" s="179">
        <v>2</v>
      </c>
      <c r="S18" s="179"/>
      <c r="T18" s="179"/>
      <c r="U18" s="179"/>
      <c r="V18" s="179"/>
      <c r="W18" s="179"/>
      <c r="X18" s="179"/>
      <c r="Y18" s="179">
        <v>3</v>
      </c>
      <c r="Z18" s="179">
        <v>3</v>
      </c>
      <c r="AA18" s="179">
        <v>1</v>
      </c>
      <c r="AB18" s="179">
        <v>1</v>
      </c>
      <c r="AC18" s="179">
        <v>1</v>
      </c>
      <c r="AD18" s="179">
        <v>1</v>
      </c>
      <c r="AE18" s="179">
        <v>1</v>
      </c>
      <c r="AF18" s="179">
        <v>1</v>
      </c>
      <c r="AG18" s="179"/>
      <c r="AH18" s="179"/>
      <c r="AI18" s="179">
        <v>4</v>
      </c>
      <c r="AJ18" s="179">
        <v>4</v>
      </c>
      <c r="AK18" s="179"/>
      <c r="AL18" s="179">
        <v>3</v>
      </c>
      <c r="AM18" s="179">
        <v>2</v>
      </c>
      <c r="AN18" s="179">
        <v>1</v>
      </c>
      <c r="AO18" s="179"/>
      <c r="AP18" s="179">
        <v>1</v>
      </c>
      <c r="AQ18" s="179"/>
      <c r="AR18" s="179">
        <v>1</v>
      </c>
      <c r="AS18" s="180">
        <v>10</v>
      </c>
      <c r="AT18" s="180">
        <v>15</v>
      </c>
      <c r="AU18" s="180">
        <v>20</v>
      </c>
      <c r="AV18" s="180">
        <v>28</v>
      </c>
      <c r="AW18" s="180" t="str">
        <f t="shared" si="0"/>
        <v>10 /15</v>
      </c>
      <c r="AX18" s="180" t="str">
        <f t="shared" si="1"/>
        <v>20/28</v>
      </c>
      <c r="AY18" s="179">
        <v>8</v>
      </c>
    </row>
    <row r="19" spans="1:54" s="157" customFormat="1" ht="24.9" customHeight="1" x14ac:dyDescent="0.3">
      <c r="A19" s="175">
        <v>9</v>
      </c>
      <c r="B19" s="90" t="s">
        <v>109</v>
      </c>
      <c r="C19" s="90" t="s">
        <v>15</v>
      </c>
      <c r="D19" s="78">
        <v>2001</v>
      </c>
      <c r="E19" s="179">
        <v>4</v>
      </c>
      <c r="F19" s="179">
        <v>3</v>
      </c>
      <c r="G19" s="179">
        <v>4</v>
      </c>
      <c r="H19" s="179">
        <v>1</v>
      </c>
      <c r="I19" s="179"/>
      <c r="J19" s="179">
        <v>1</v>
      </c>
      <c r="K19" s="179"/>
      <c r="L19" s="179"/>
      <c r="M19" s="179"/>
      <c r="N19" s="179">
        <v>1</v>
      </c>
      <c r="O19" s="179">
        <v>1</v>
      </c>
      <c r="P19" s="179">
        <v>1</v>
      </c>
      <c r="Q19" s="179"/>
      <c r="R19" s="179"/>
      <c r="S19" s="179"/>
      <c r="T19" s="179"/>
      <c r="U19" s="179"/>
      <c r="V19" s="179"/>
      <c r="W19" s="179">
        <v>3</v>
      </c>
      <c r="X19" s="179">
        <v>3</v>
      </c>
      <c r="Y19" s="179"/>
      <c r="Z19" s="179">
        <v>2</v>
      </c>
      <c r="AA19" s="179">
        <v>2</v>
      </c>
      <c r="AB19" s="179">
        <v>1</v>
      </c>
      <c r="AC19" s="179">
        <v>1</v>
      </c>
      <c r="AD19" s="179">
        <v>1</v>
      </c>
      <c r="AE19" s="179">
        <v>1</v>
      </c>
      <c r="AF19" s="179">
        <v>1</v>
      </c>
      <c r="AG19" s="179"/>
      <c r="AH19" s="179"/>
      <c r="AI19" s="179">
        <v>2</v>
      </c>
      <c r="AJ19" s="179">
        <v>2</v>
      </c>
      <c r="AK19" s="179"/>
      <c r="AL19" s="179"/>
      <c r="AM19" s="179">
        <v>1</v>
      </c>
      <c r="AN19" s="179">
        <v>1</v>
      </c>
      <c r="AO19" s="179"/>
      <c r="AP19" s="179"/>
      <c r="AQ19" s="179"/>
      <c r="AR19" s="179">
        <v>1</v>
      </c>
      <c r="AS19" s="180">
        <v>9</v>
      </c>
      <c r="AT19" s="180">
        <v>13</v>
      </c>
      <c r="AU19" s="180">
        <v>19</v>
      </c>
      <c r="AV19" s="180">
        <v>19</v>
      </c>
      <c r="AW19" s="180" t="str">
        <f t="shared" si="0"/>
        <v>9 /13</v>
      </c>
      <c r="AX19" s="180" t="str">
        <f t="shared" si="1"/>
        <v>19/19</v>
      </c>
      <c r="AY19" s="179">
        <v>9</v>
      </c>
    </row>
    <row r="20" spans="1:54" s="157" customFormat="1" ht="24.9" customHeight="1" x14ac:dyDescent="0.35">
      <c r="A20" s="175">
        <v>7</v>
      </c>
      <c r="B20" s="90" t="s">
        <v>241</v>
      </c>
      <c r="C20" s="90" t="s">
        <v>15</v>
      </c>
      <c r="D20" s="78">
        <v>1998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>
        <v>3</v>
      </c>
      <c r="AD20" s="179">
        <v>2</v>
      </c>
      <c r="AE20" s="179"/>
      <c r="AF20" s="179"/>
      <c r="AG20" s="179"/>
      <c r="AH20" s="179"/>
      <c r="AI20" s="179"/>
      <c r="AJ20" s="179"/>
      <c r="AK20" s="179"/>
      <c r="AL20" s="179"/>
      <c r="AM20" s="179">
        <v>9</v>
      </c>
      <c r="AN20" s="179">
        <v>9</v>
      </c>
      <c r="AO20" s="179"/>
      <c r="AP20" s="179"/>
      <c r="AQ20" s="179"/>
      <c r="AR20" s="179">
        <v>7</v>
      </c>
      <c r="AS20" s="180">
        <v>2</v>
      </c>
      <c r="AT20" s="180">
        <v>3</v>
      </c>
      <c r="AU20" s="180">
        <v>12</v>
      </c>
      <c r="AV20" s="180">
        <v>18</v>
      </c>
      <c r="AW20" s="180" t="str">
        <f t="shared" si="0"/>
        <v>2 /3</v>
      </c>
      <c r="AX20" s="180" t="str">
        <f t="shared" si="1"/>
        <v>12/18</v>
      </c>
      <c r="AY20" s="179">
        <v>10</v>
      </c>
    </row>
    <row r="21" spans="1:54" s="157" customFormat="1" ht="24.9" customHeight="1" x14ac:dyDescent="0.35">
      <c r="A21" s="175">
        <v>4</v>
      </c>
      <c r="B21" s="72" t="s">
        <v>237</v>
      </c>
      <c r="C21" s="78" t="s">
        <v>238</v>
      </c>
      <c r="D21" s="87">
        <v>1988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>
        <v>3</v>
      </c>
      <c r="AD21" s="179">
        <v>3</v>
      </c>
      <c r="AE21" s="179">
        <v>1</v>
      </c>
      <c r="AF21" s="179">
        <v>1</v>
      </c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80">
        <v>2</v>
      </c>
      <c r="AT21" s="180">
        <v>2</v>
      </c>
      <c r="AU21" s="180">
        <v>4</v>
      </c>
      <c r="AV21" s="180">
        <v>4</v>
      </c>
      <c r="AW21" s="180" t="str">
        <f t="shared" si="0"/>
        <v>2 /2</v>
      </c>
      <c r="AX21" s="180" t="str">
        <f t="shared" si="1"/>
        <v>4/4</v>
      </c>
      <c r="AY21" s="179">
        <v>11</v>
      </c>
    </row>
    <row r="22" spans="1:54" s="157" customFormat="1" ht="24.9" customHeight="1" x14ac:dyDescent="0.3">
      <c r="A22" s="160"/>
      <c r="B22" s="160"/>
      <c r="C22" s="160"/>
      <c r="D22" s="161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59"/>
      <c r="AT22" s="159"/>
      <c r="AU22" s="159"/>
      <c r="AV22" s="159"/>
      <c r="AW22" s="159"/>
      <c r="AX22" s="159"/>
      <c r="AY22" s="158"/>
    </row>
    <row r="23" spans="1:54" s="167" customFormat="1" ht="27.75" customHeight="1" x14ac:dyDescent="0.35">
      <c r="A23" s="163" t="s">
        <v>265</v>
      </c>
      <c r="B23" s="164"/>
      <c r="C23" s="164"/>
      <c r="D23" s="165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59"/>
      <c r="AT23" s="159"/>
      <c r="AU23" s="159"/>
      <c r="AV23" s="159"/>
      <c r="AW23" s="159"/>
      <c r="AX23" s="159"/>
      <c r="AY23" s="158"/>
    </row>
    <row r="24" spans="1:54" s="167" customFormat="1" ht="27.75" customHeight="1" x14ac:dyDescent="0.35">
      <c r="A24" s="254" t="s">
        <v>231</v>
      </c>
      <c r="B24" s="254"/>
      <c r="C24" s="254"/>
      <c r="D24" s="254"/>
      <c r="E24" s="254"/>
      <c r="F24" s="254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59"/>
      <c r="AT24" s="159"/>
      <c r="AU24" s="159"/>
      <c r="AV24" s="159"/>
      <c r="AW24" s="159"/>
      <c r="AX24" s="159"/>
      <c r="AY24" s="158"/>
    </row>
    <row r="25" spans="1:54" s="167" customFormat="1" ht="27.75" customHeight="1" x14ac:dyDescent="0.35">
      <c r="A25" s="255" t="s">
        <v>140</v>
      </c>
      <c r="B25" s="255"/>
      <c r="C25" s="255"/>
      <c r="D25" s="255"/>
      <c r="E25" s="166" t="s">
        <v>246</v>
      </c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59"/>
      <c r="AT25" s="159"/>
      <c r="AU25" s="159"/>
      <c r="AV25" s="159"/>
      <c r="AW25" s="159"/>
      <c r="AX25" s="159"/>
      <c r="AY25" s="158"/>
    </row>
    <row r="26" spans="1:54" s="167" customFormat="1" ht="27.75" customHeight="1" x14ac:dyDescent="0.35">
      <c r="A26" s="247" t="s">
        <v>0</v>
      </c>
      <c r="B26" s="247" t="s">
        <v>149</v>
      </c>
      <c r="C26" s="248" t="s">
        <v>4</v>
      </c>
      <c r="D26" s="248" t="s">
        <v>150</v>
      </c>
      <c r="E26" s="250">
        <v>1</v>
      </c>
      <c r="F26" s="250"/>
      <c r="G26" s="250">
        <v>2</v>
      </c>
      <c r="H26" s="250"/>
      <c r="I26" s="250">
        <v>3</v>
      </c>
      <c r="J26" s="250"/>
      <c r="K26" s="250">
        <v>4</v>
      </c>
      <c r="L26" s="250"/>
      <c r="M26" s="250">
        <v>5</v>
      </c>
      <c r="N26" s="250"/>
      <c r="O26" s="250">
        <v>6</v>
      </c>
      <c r="P26" s="250"/>
      <c r="Q26" s="250">
        <v>7</v>
      </c>
      <c r="R26" s="250"/>
      <c r="S26" s="250">
        <v>8</v>
      </c>
      <c r="T26" s="250"/>
      <c r="U26" s="250">
        <v>9</v>
      </c>
      <c r="V26" s="250"/>
      <c r="W26" s="250">
        <v>10</v>
      </c>
      <c r="X26" s="250"/>
      <c r="Y26" s="250">
        <v>11</v>
      </c>
      <c r="Z26" s="250"/>
      <c r="AA26" s="250">
        <v>12</v>
      </c>
      <c r="AB26" s="250"/>
      <c r="AC26" s="252">
        <v>13</v>
      </c>
      <c r="AD26" s="253"/>
      <c r="AE26" s="252">
        <v>14</v>
      </c>
      <c r="AF26" s="253"/>
      <c r="AG26" s="252">
        <v>15</v>
      </c>
      <c r="AH26" s="253"/>
      <c r="AI26" s="252">
        <v>16</v>
      </c>
      <c r="AJ26" s="253"/>
      <c r="AK26" s="252">
        <v>17</v>
      </c>
      <c r="AL26" s="253"/>
      <c r="AM26" s="252">
        <v>18</v>
      </c>
      <c r="AN26" s="253"/>
      <c r="AO26" s="252">
        <v>19</v>
      </c>
      <c r="AP26" s="253"/>
      <c r="AQ26" s="252">
        <v>20</v>
      </c>
      <c r="AR26" s="253"/>
      <c r="AS26" s="246" t="s">
        <v>121</v>
      </c>
      <c r="AT26" s="246" t="s">
        <v>229</v>
      </c>
      <c r="AU26" s="246" t="s">
        <v>245</v>
      </c>
      <c r="AV26" s="246" t="s">
        <v>230</v>
      </c>
      <c r="AW26" s="246" t="s">
        <v>239</v>
      </c>
      <c r="AX26" s="246" t="s">
        <v>248</v>
      </c>
      <c r="AY26" s="251" t="s">
        <v>142</v>
      </c>
    </row>
    <row r="27" spans="1:54" s="167" customFormat="1" ht="27.75" customHeight="1" x14ac:dyDescent="0.35">
      <c r="A27" s="247"/>
      <c r="B27" s="247"/>
      <c r="C27" s="249"/>
      <c r="D27" s="249"/>
      <c r="E27" s="149" t="s">
        <v>120</v>
      </c>
      <c r="F27" s="149" t="s">
        <v>233</v>
      </c>
      <c r="G27" s="149" t="s">
        <v>120</v>
      </c>
      <c r="H27" s="149" t="s">
        <v>233</v>
      </c>
      <c r="I27" s="149" t="s">
        <v>120</v>
      </c>
      <c r="J27" s="149" t="s">
        <v>233</v>
      </c>
      <c r="K27" s="149" t="s">
        <v>120</v>
      </c>
      <c r="L27" s="149" t="s">
        <v>233</v>
      </c>
      <c r="M27" s="149" t="s">
        <v>120</v>
      </c>
      <c r="N27" s="149" t="s">
        <v>233</v>
      </c>
      <c r="O27" s="149" t="s">
        <v>120</v>
      </c>
      <c r="P27" s="149" t="s">
        <v>233</v>
      </c>
      <c r="Q27" s="149" t="s">
        <v>120</v>
      </c>
      <c r="R27" s="149" t="s">
        <v>233</v>
      </c>
      <c r="S27" s="149" t="s">
        <v>120</v>
      </c>
      <c r="T27" s="149" t="s">
        <v>233</v>
      </c>
      <c r="U27" s="149" t="s">
        <v>120</v>
      </c>
      <c r="V27" s="149" t="s">
        <v>233</v>
      </c>
      <c r="W27" s="149" t="s">
        <v>120</v>
      </c>
      <c r="X27" s="149" t="s">
        <v>233</v>
      </c>
      <c r="Y27" s="149" t="s">
        <v>120</v>
      </c>
      <c r="Z27" s="149" t="s">
        <v>233</v>
      </c>
      <c r="AA27" s="149" t="s">
        <v>120</v>
      </c>
      <c r="AB27" s="149" t="s">
        <v>233</v>
      </c>
      <c r="AC27" s="149" t="s">
        <v>120</v>
      </c>
      <c r="AD27" s="149" t="s">
        <v>233</v>
      </c>
      <c r="AE27" s="149" t="s">
        <v>120</v>
      </c>
      <c r="AF27" s="149" t="s">
        <v>233</v>
      </c>
      <c r="AG27" s="149" t="s">
        <v>120</v>
      </c>
      <c r="AH27" s="149" t="s">
        <v>233</v>
      </c>
      <c r="AI27" s="149" t="s">
        <v>120</v>
      </c>
      <c r="AJ27" s="149" t="s">
        <v>233</v>
      </c>
      <c r="AK27" s="149" t="s">
        <v>120</v>
      </c>
      <c r="AL27" s="149" t="s">
        <v>233</v>
      </c>
      <c r="AM27" s="149" t="s">
        <v>120</v>
      </c>
      <c r="AN27" s="149" t="s">
        <v>233</v>
      </c>
      <c r="AO27" s="149" t="s">
        <v>120</v>
      </c>
      <c r="AP27" s="149" t="s">
        <v>233</v>
      </c>
      <c r="AQ27" s="149" t="s">
        <v>120</v>
      </c>
      <c r="AR27" s="149" t="s">
        <v>233</v>
      </c>
      <c r="AS27" s="246"/>
      <c r="AT27" s="246"/>
      <c r="AU27" s="246"/>
      <c r="AV27" s="246"/>
      <c r="AW27" s="246"/>
      <c r="AX27" s="246"/>
      <c r="AY27" s="251"/>
    </row>
    <row r="28" spans="1:54" s="168" customFormat="1" ht="17.25" customHeight="1" x14ac:dyDescent="0.3">
      <c r="A28" s="151"/>
      <c r="B28" s="151"/>
      <c r="C28" s="152"/>
      <c r="D28" s="152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3"/>
      <c r="AT28" s="153"/>
      <c r="AU28" s="153"/>
      <c r="AV28" s="153"/>
      <c r="AW28" s="153"/>
      <c r="AX28" s="153"/>
      <c r="AY28" s="154"/>
      <c r="BB28" s="157"/>
    </row>
    <row r="29" spans="1:54" s="168" customFormat="1" ht="24.9" customHeight="1" x14ac:dyDescent="0.35">
      <c r="A29" s="174">
        <v>1</v>
      </c>
      <c r="B29" s="93" t="s">
        <v>253</v>
      </c>
      <c r="C29" s="89" t="s">
        <v>29</v>
      </c>
      <c r="D29" s="89">
        <v>1991</v>
      </c>
      <c r="E29" s="169">
        <v>1</v>
      </c>
      <c r="F29" s="169">
        <v>1</v>
      </c>
      <c r="G29" s="169">
        <v>2</v>
      </c>
      <c r="H29" s="169">
        <v>2</v>
      </c>
      <c r="I29" s="169">
        <v>1</v>
      </c>
      <c r="J29" s="169">
        <v>1</v>
      </c>
      <c r="K29" s="169">
        <v>6</v>
      </c>
      <c r="L29" s="169">
        <v>1</v>
      </c>
      <c r="M29" s="169">
        <v>1</v>
      </c>
      <c r="N29" s="169">
        <v>1</v>
      </c>
      <c r="O29" s="169">
        <v>1</v>
      </c>
      <c r="P29" s="169">
        <v>1</v>
      </c>
      <c r="Q29" s="169">
        <v>1</v>
      </c>
      <c r="R29" s="169">
        <v>1</v>
      </c>
      <c r="S29" s="169"/>
      <c r="T29" s="169"/>
      <c r="U29" s="169">
        <v>3</v>
      </c>
      <c r="V29" s="169">
        <v>1</v>
      </c>
      <c r="W29" s="169">
        <v>1</v>
      </c>
      <c r="X29" s="169">
        <v>1</v>
      </c>
      <c r="Y29" s="169">
        <v>1</v>
      </c>
      <c r="Z29" s="169">
        <v>1</v>
      </c>
      <c r="AA29" s="169">
        <v>1</v>
      </c>
      <c r="AB29" s="169">
        <v>1</v>
      </c>
      <c r="AC29" s="169">
        <v>1</v>
      </c>
      <c r="AD29" s="169">
        <v>1</v>
      </c>
      <c r="AE29" s="169">
        <v>1</v>
      </c>
      <c r="AF29" s="169">
        <v>1</v>
      </c>
      <c r="AG29" s="169"/>
      <c r="AH29" s="169"/>
      <c r="AI29" s="169">
        <v>1</v>
      </c>
      <c r="AJ29" s="169">
        <v>1</v>
      </c>
      <c r="AK29" s="169">
        <v>1</v>
      </c>
      <c r="AL29" s="169">
        <v>1</v>
      </c>
      <c r="AM29" s="169">
        <v>1</v>
      </c>
      <c r="AN29" s="169">
        <v>1</v>
      </c>
      <c r="AO29" s="169">
        <v>2</v>
      </c>
      <c r="AP29" s="169">
        <v>1</v>
      </c>
      <c r="AQ29" s="169">
        <v>1</v>
      </c>
      <c r="AR29" s="169">
        <v>1</v>
      </c>
      <c r="AS29" s="156">
        <f t="shared" ref="AS29:AS47" si="2">COUNT(E29,G29,I29,K29,M29,O29,Q29,S29,U29,W29,Y29,AA29,AC29,AE29,AG29,AI29,AK29,AM29,AO29,AQ29)</f>
        <v>18</v>
      </c>
      <c r="AT29" s="156">
        <f t="shared" ref="AT29:AT47" si="3">COUNT(F29,H29,J29,L29,N29,P29,R29,T29,V29,X29,Z29,AB29,AD29,AF29,AH29,AJ29,AL29,AN29,AP29,AR29)</f>
        <v>18</v>
      </c>
      <c r="AU29" s="156">
        <f t="shared" ref="AU29:AU47" si="4">E29+G29+I29+K29+M29+O29+Q29+S29+U29+W29+Y29+AA29+AC29+AE29+AG29+AI29+AK29+AM29+AO29+AQ29</f>
        <v>27</v>
      </c>
      <c r="AV29" s="156">
        <f t="shared" ref="AV29:AV47" si="5">F29+H29+J29+L29+N29+P29+R29+T29+V29+X29+Z29+AB29+AD29+AF29+AH29+AJ29+AL29+AN29+AP29+AR29</f>
        <v>19</v>
      </c>
      <c r="AW29" s="156" t="str">
        <f t="shared" ref="AW29:AW47" si="6">AS29&amp;" /"&amp;AT29</f>
        <v>18 /18</v>
      </c>
      <c r="AX29" s="156" t="str">
        <f t="shared" ref="AX29:AX47" si="7">AU29&amp;"/"&amp;AV29</f>
        <v>27/19</v>
      </c>
      <c r="AY29" s="155">
        <v>1</v>
      </c>
      <c r="BB29" s="157"/>
    </row>
    <row r="30" spans="1:54" s="168" customFormat="1" ht="24.9" customHeight="1" x14ac:dyDescent="0.3">
      <c r="A30" s="174">
        <v>16</v>
      </c>
      <c r="B30" s="88" t="s">
        <v>89</v>
      </c>
      <c r="C30" s="88" t="s">
        <v>15</v>
      </c>
      <c r="D30" s="83">
        <v>1998</v>
      </c>
      <c r="E30" s="169">
        <v>1</v>
      </c>
      <c r="F30" s="169">
        <v>1</v>
      </c>
      <c r="G30" s="169">
        <v>1</v>
      </c>
      <c r="H30" s="169">
        <v>1</v>
      </c>
      <c r="I30" s="169">
        <v>1</v>
      </c>
      <c r="J30" s="169">
        <v>1</v>
      </c>
      <c r="K30" s="169">
        <v>6</v>
      </c>
      <c r="L30" s="169">
        <v>1</v>
      </c>
      <c r="M30" s="169">
        <v>1</v>
      </c>
      <c r="N30" s="169">
        <v>1</v>
      </c>
      <c r="O30" s="169">
        <v>1</v>
      </c>
      <c r="P30" s="169">
        <v>1</v>
      </c>
      <c r="Q30" s="169">
        <v>4</v>
      </c>
      <c r="R30" s="169">
        <v>4</v>
      </c>
      <c r="S30" s="169"/>
      <c r="T30" s="169"/>
      <c r="U30" s="169">
        <v>5</v>
      </c>
      <c r="V30" s="169">
        <v>1</v>
      </c>
      <c r="W30" s="169">
        <v>2</v>
      </c>
      <c r="X30" s="169">
        <v>2</v>
      </c>
      <c r="Y30" s="169">
        <v>1</v>
      </c>
      <c r="Z30" s="169">
        <v>1</v>
      </c>
      <c r="AA30" s="169">
        <v>1</v>
      </c>
      <c r="AB30" s="169">
        <v>1</v>
      </c>
      <c r="AC30" s="169">
        <v>1</v>
      </c>
      <c r="AD30" s="169">
        <v>1</v>
      </c>
      <c r="AE30" s="169">
        <v>1</v>
      </c>
      <c r="AF30" s="169">
        <v>1</v>
      </c>
      <c r="AG30" s="169"/>
      <c r="AH30" s="169"/>
      <c r="AI30" s="169">
        <v>1</v>
      </c>
      <c r="AJ30" s="169">
        <v>1</v>
      </c>
      <c r="AK30" s="169">
        <v>3</v>
      </c>
      <c r="AL30" s="169">
        <v>3</v>
      </c>
      <c r="AM30" s="169">
        <v>1</v>
      </c>
      <c r="AN30" s="169">
        <v>1</v>
      </c>
      <c r="AO30" s="169">
        <v>1</v>
      </c>
      <c r="AP30" s="169">
        <v>1</v>
      </c>
      <c r="AQ30" s="169">
        <v>1</v>
      </c>
      <c r="AR30" s="169">
        <v>1</v>
      </c>
      <c r="AS30" s="156">
        <f t="shared" si="2"/>
        <v>18</v>
      </c>
      <c r="AT30" s="156">
        <f t="shared" si="3"/>
        <v>18</v>
      </c>
      <c r="AU30" s="156">
        <f t="shared" si="4"/>
        <v>33</v>
      </c>
      <c r="AV30" s="156">
        <f t="shared" si="5"/>
        <v>24</v>
      </c>
      <c r="AW30" s="156" t="str">
        <f t="shared" si="6"/>
        <v>18 /18</v>
      </c>
      <c r="AX30" s="156" t="str">
        <f t="shared" si="7"/>
        <v>33/24</v>
      </c>
      <c r="AY30" s="169">
        <v>1</v>
      </c>
      <c r="BB30" s="157"/>
    </row>
    <row r="31" spans="1:54" s="168" customFormat="1" ht="24.9" customHeight="1" x14ac:dyDescent="0.35">
      <c r="A31" s="174">
        <v>8</v>
      </c>
      <c r="B31" s="112" t="s">
        <v>44</v>
      </c>
      <c r="C31" s="83" t="s">
        <v>46</v>
      </c>
      <c r="D31" s="89">
        <v>1995</v>
      </c>
      <c r="E31" s="169">
        <v>2</v>
      </c>
      <c r="F31" s="169">
        <v>2</v>
      </c>
      <c r="G31" s="169">
        <v>2</v>
      </c>
      <c r="H31" s="169">
        <v>1</v>
      </c>
      <c r="I31" s="169">
        <v>1</v>
      </c>
      <c r="J31" s="169">
        <v>1</v>
      </c>
      <c r="K31" s="169">
        <v>2</v>
      </c>
      <c r="L31" s="169">
        <v>1</v>
      </c>
      <c r="M31" s="169">
        <v>1</v>
      </c>
      <c r="N31" s="169">
        <v>1</v>
      </c>
      <c r="O31" s="169">
        <v>3</v>
      </c>
      <c r="P31" s="169">
        <v>2</v>
      </c>
      <c r="Q31" s="169">
        <v>10</v>
      </c>
      <c r="R31" s="169">
        <v>4</v>
      </c>
      <c r="S31" s="169"/>
      <c r="T31" s="169"/>
      <c r="U31" s="169">
        <v>6</v>
      </c>
      <c r="V31" s="169">
        <v>2</v>
      </c>
      <c r="W31" s="169">
        <v>1</v>
      </c>
      <c r="X31" s="169">
        <v>1</v>
      </c>
      <c r="Y31" s="169">
        <v>1</v>
      </c>
      <c r="Z31" s="169">
        <v>1</v>
      </c>
      <c r="AA31" s="169">
        <v>1</v>
      </c>
      <c r="AB31" s="169">
        <v>1</v>
      </c>
      <c r="AC31" s="169">
        <v>3</v>
      </c>
      <c r="AD31" s="169">
        <v>3</v>
      </c>
      <c r="AE31" s="169">
        <v>1</v>
      </c>
      <c r="AF31" s="169">
        <v>1</v>
      </c>
      <c r="AG31" s="169"/>
      <c r="AH31" s="169"/>
      <c r="AI31" s="169">
        <v>2</v>
      </c>
      <c r="AJ31" s="169">
        <v>2</v>
      </c>
      <c r="AK31" s="169">
        <v>1</v>
      </c>
      <c r="AL31" s="169">
        <v>1</v>
      </c>
      <c r="AM31" s="169">
        <v>1</v>
      </c>
      <c r="AN31" s="169">
        <v>1</v>
      </c>
      <c r="AO31" s="169">
        <v>1</v>
      </c>
      <c r="AP31" s="169">
        <v>1</v>
      </c>
      <c r="AQ31" s="169">
        <v>1</v>
      </c>
      <c r="AR31" s="169">
        <v>1</v>
      </c>
      <c r="AS31" s="156">
        <f t="shared" si="2"/>
        <v>18</v>
      </c>
      <c r="AT31" s="156">
        <f t="shared" si="3"/>
        <v>18</v>
      </c>
      <c r="AU31" s="156">
        <f t="shared" si="4"/>
        <v>40</v>
      </c>
      <c r="AV31" s="156">
        <f t="shared" si="5"/>
        <v>27</v>
      </c>
      <c r="AW31" s="156" t="str">
        <f t="shared" si="6"/>
        <v>18 /18</v>
      </c>
      <c r="AX31" s="156" t="str">
        <f t="shared" si="7"/>
        <v>40/27</v>
      </c>
      <c r="AY31" s="155">
        <v>4</v>
      </c>
      <c r="BB31" s="157"/>
    </row>
    <row r="32" spans="1:54" s="168" customFormat="1" ht="24.9" customHeight="1" x14ac:dyDescent="0.35">
      <c r="A32" s="174">
        <v>19</v>
      </c>
      <c r="B32" s="88" t="s">
        <v>52</v>
      </c>
      <c r="C32" s="88" t="s">
        <v>46</v>
      </c>
      <c r="D32" s="83">
        <v>1991</v>
      </c>
      <c r="E32" s="169">
        <v>1</v>
      </c>
      <c r="F32" s="169">
        <v>1</v>
      </c>
      <c r="G32" s="169">
        <v>1</v>
      </c>
      <c r="H32" s="169">
        <v>1</v>
      </c>
      <c r="I32" s="169">
        <v>1</v>
      </c>
      <c r="J32" s="169">
        <v>1</v>
      </c>
      <c r="K32" s="169">
        <v>1</v>
      </c>
      <c r="L32" s="169">
        <v>1</v>
      </c>
      <c r="M32" s="169">
        <v>1</v>
      </c>
      <c r="N32" s="169">
        <v>1</v>
      </c>
      <c r="O32" s="169">
        <v>1</v>
      </c>
      <c r="P32" s="169">
        <v>1</v>
      </c>
      <c r="Q32" s="169"/>
      <c r="R32" s="169"/>
      <c r="S32" s="169"/>
      <c r="T32" s="169"/>
      <c r="U32" s="169">
        <v>1</v>
      </c>
      <c r="V32" s="169">
        <v>1</v>
      </c>
      <c r="W32" s="169">
        <v>1</v>
      </c>
      <c r="X32" s="169">
        <v>1</v>
      </c>
      <c r="Y32" s="169">
        <v>1</v>
      </c>
      <c r="Z32" s="169">
        <v>1</v>
      </c>
      <c r="AA32" s="169">
        <v>1</v>
      </c>
      <c r="AB32" s="169">
        <v>1</v>
      </c>
      <c r="AC32" s="169">
        <v>1</v>
      </c>
      <c r="AD32" s="169">
        <v>1</v>
      </c>
      <c r="AE32" s="169">
        <v>1</v>
      </c>
      <c r="AF32" s="169">
        <v>1</v>
      </c>
      <c r="AG32" s="169">
        <v>13</v>
      </c>
      <c r="AH32" s="169">
        <v>13</v>
      </c>
      <c r="AI32" s="169">
        <v>2</v>
      </c>
      <c r="AJ32" s="169">
        <v>2</v>
      </c>
      <c r="AK32" s="169">
        <v>2</v>
      </c>
      <c r="AL32" s="169">
        <v>2</v>
      </c>
      <c r="AM32" s="169">
        <v>1</v>
      </c>
      <c r="AN32" s="169">
        <v>1</v>
      </c>
      <c r="AO32" s="169">
        <v>4</v>
      </c>
      <c r="AP32" s="169">
        <v>1</v>
      </c>
      <c r="AQ32" s="169">
        <v>1</v>
      </c>
      <c r="AR32" s="169">
        <v>1</v>
      </c>
      <c r="AS32" s="156">
        <f t="shared" si="2"/>
        <v>18</v>
      </c>
      <c r="AT32" s="156">
        <f t="shared" si="3"/>
        <v>18</v>
      </c>
      <c r="AU32" s="156">
        <f t="shared" si="4"/>
        <v>35</v>
      </c>
      <c r="AV32" s="156">
        <f t="shared" si="5"/>
        <v>32</v>
      </c>
      <c r="AW32" s="156" t="str">
        <f t="shared" si="6"/>
        <v>18 /18</v>
      </c>
      <c r="AX32" s="156" t="str">
        <f t="shared" si="7"/>
        <v>35/32</v>
      </c>
      <c r="AY32" s="169">
        <v>3</v>
      </c>
      <c r="BB32" s="157"/>
    </row>
    <row r="33" spans="1:54" s="168" customFormat="1" ht="24.9" customHeight="1" x14ac:dyDescent="0.3">
      <c r="A33" s="174">
        <v>12</v>
      </c>
      <c r="B33" s="88" t="s">
        <v>258</v>
      </c>
      <c r="C33" s="88" t="s">
        <v>15</v>
      </c>
      <c r="D33" s="83">
        <v>2003</v>
      </c>
      <c r="E33" s="169">
        <v>3</v>
      </c>
      <c r="F33" s="169">
        <v>2</v>
      </c>
      <c r="G33" s="169">
        <v>2</v>
      </c>
      <c r="H33" s="169">
        <v>1</v>
      </c>
      <c r="I33" s="169">
        <v>1</v>
      </c>
      <c r="J33" s="169">
        <v>1</v>
      </c>
      <c r="K33" s="169"/>
      <c r="L33" s="169">
        <v>1</v>
      </c>
      <c r="M33" s="169">
        <v>1</v>
      </c>
      <c r="N33" s="169">
        <v>1</v>
      </c>
      <c r="O33" s="169">
        <v>1</v>
      </c>
      <c r="P33" s="169">
        <v>1</v>
      </c>
      <c r="Q33" s="169">
        <v>1</v>
      </c>
      <c r="R33" s="169">
        <v>1</v>
      </c>
      <c r="S33" s="169"/>
      <c r="T33" s="169"/>
      <c r="U33" s="169">
        <v>9</v>
      </c>
      <c r="V33" s="169">
        <v>2</v>
      </c>
      <c r="W33" s="169">
        <v>1</v>
      </c>
      <c r="X33" s="169">
        <v>1</v>
      </c>
      <c r="Y33" s="169">
        <v>4</v>
      </c>
      <c r="Z33" s="169">
        <v>4</v>
      </c>
      <c r="AA33" s="169">
        <v>1</v>
      </c>
      <c r="AB33" s="169">
        <v>1</v>
      </c>
      <c r="AC33" s="169">
        <v>2</v>
      </c>
      <c r="AD33" s="169">
        <v>2</v>
      </c>
      <c r="AE33" s="169">
        <v>1</v>
      </c>
      <c r="AF33" s="169">
        <v>1</v>
      </c>
      <c r="AG33" s="169"/>
      <c r="AH33" s="169"/>
      <c r="AI33" s="169">
        <v>1</v>
      </c>
      <c r="AJ33" s="169">
        <v>1</v>
      </c>
      <c r="AK33" s="169">
        <v>4</v>
      </c>
      <c r="AL33" s="169">
        <v>4</v>
      </c>
      <c r="AM33" s="169">
        <v>1</v>
      </c>
      <c r="AN33" s="169">
        <v>1</v>
      </c>
      <c r="AO33" s="169">
        <v>1</v>
      </c>
      <c r="AP33" s="169">
        <v>1</v>
      </c>
      <c r="AQ33" s="169">
        <v>1</v>
      </c>
      <c r="AR33" s="169">
        <v>1</v>
      </c>
      <c r="AS33" s="156">
        <f t="shared" si="2"/>
        <v>17</v>
      </c>
      <c r="AT33" s="156">
        <f t="shared" si="3"/>
        <v>18</v>
      </c>
      <c r="AU33" s="156">
        <f t="shared" si="4"/>
        <v>35</v>
      </c>
      <c r="AV33" s="156">
        <f t="shared" si="5"/>
        <v>27</v>
      </c>
      <c r="AW33" s="156" t="str">
        <f t="shared" si="6"/>
        <v>17 /18</v>
      </c>
      <c r="AX33" s="156" t="str">
        <f t="shared" si="7"/>
        <v>35/27</v>
      </c>
      <c r="AY33" s="155">
        <v>5</v>
      </c>
      <c r="BB33" s="157"/>
    </row>
    <row r="34" spans="1:54" s="168" customFormat="1" ht="24.9" customHeight="1" x14ac:dyDescent="0.35">
      <c r="A34" s="174">
        <v>2</v>
      </c>
      <c r="B34" s="93" t="s">
        <v>254</v>
      </c>
      <c r="C34" s="89" t="s">
        <v>29</v>
      </c>
      <c r="D34" s="89">
        <v>1998</v>
      </c>
      <c r="E34" s="169">
        <v>1</v>
      </c>
      <c r="F34" s="169">
        <v>1</v>
      </c>
      <c r="G34" s="169">
        <v>2</v>
      </c>
      <c r="H34" s="169">
        <v>1</v>
      </c>
      <c r="I34" s="169">
        <v>1</v>
      </c>
      <c r="J34" s="169">
        <v>1</v>
      </c>
      <c r="K34" s="169">
        <v>4</v>
      </c>
      <c r="L34" s="169">
        <v>3</v>
      </c>
      <c r="M34" s="169">
        <v>1</v>
      </c>
      <c r="N34" s="169">
        <v>1</v>
      </c>
      <c r="O34" s="169">
        <v>1</v>
      </c>
      <c r="P34" s="169">
        <v>1</v>
      </c>
      <c r="Q34" s="169"/>
      <c r="R34" s="169"/>
      <c r="S34" s="169"/>
      <c r="T34" s="169"/>
      <c r="U34" s="169">
        <v>2</v>
      </c>
      <c r="V34" s="169">
        <v>1</v>
      </c>
      <c r="W34" s="169">
        <v>1</v>
      </c>
      <c r="X34" s="169">
        <v>1</v>
      </c>
      <c r="Y34" s="169">
        <v>1</v>
      </c>
      <c r="Z34" s="169">
        <v>1</v>
      </c>
      <c r="AA34" s="169">
        <v>1</v>
      </c>
      <c r="AB34" s="169">
        <v>1</v>
      </c>
      <c r="AC34" s="169">
        <v>2</v>
      </c>
      <c r="AD34" s="169">
        <v>2</v>
      </c>
      <c r="AE34" s="169">
        <v>1</v>
      </c>
      <c r="AF34" s="169">
        <v>1</v>
      </c>
      <c r="AG34" s="169"/>
      <c r="AH34" s="169"/>
      <c r="AI34" s="169">
        <v>1</v>
      </c>
      <c r="AJ34" s="169">
        <v>1</v>
      </c>
      <c r="AK34" s="169">
        <v>3</v>
      </c>
      <c r="AL34" s="169">
        <v>3</v>
      </c>
      <c r="AM34" s="169">
        <v>1</v>
      </c>
      <c r="AN34" s="169">
        <v>1</v>
      </c>
      <c r="AO34" s="169">
        <v>1</v>
      </c>
      <c r="AP34" s="169">
        <v>1</v>
      </c>
      <c r="AQ34" s="169">
        <v>1</v>
      </c>
      <c r="AR34" s="169">
        <v>1</v>
      </c>
      <c r="AS34" s="156">
        <f t="shared" si="2"/>
        <v>17</v>
      </c>
      <c r="AT34" s="156">
        <f t="shared" si="3"/>
        <v>17</v>
      </c>
      <c r="AU34" s="156">
        <f t="shared" si="4"/>
        <v>25</v>
      </c>
      <c r="AV34" s="156">
        <f t="shared" si="5"/>
        <v>22</v>
      </c>
      <c r="AW34" s="156" t="str">
        <f t="shared" si="6"/>
        <v>17 /17</v>
      </c>
      <c r="AX34" s="156" t="str">
        <f t="shared" si="7"/>
        <v>25/22</v>
      </c>
      <c r="AY34" s="155">
        <v>6</v>
      </c>
      <c r="BB34" s="157"/>
    </row>
    <row r="35" spans="1:54" s="168" customFormat="1" ht="27" customHeight="1" x14ac:dyDescent="0.3">
      <c r="A35" s="175">
        <v>5</v>
      </c>
      <c r="B35" s="73" t="s">
        <v>53</v>
      </c>
      <c r="C35" s="78" t="s">
        <v>73</v>
      </c>
      <c r="D35" s="78"/>
      <c r="E35" s="170">
        <v>1</v>
      </c>
      <c r="F35" s="170">
        <v>1</v>
      </c>
      <c r="G35" s="170">
        <v>2</v>
      </c>
      <c r="H35" s="170">
        <v>2</v>
      </c>
      <c r="I35" s="170">
        <v>1</v>
      </c>
      <c r="J35" s="170">
        <v>1</v>
      </c>
      <c r="K35" s="170"/>
      <c r="L35" s="170">
        <v>2</v>
      </c>
      <c r="M35" s="170">
        <v>2</v>
      </c>
      <c r="N35" s="170">
        <v>2</v>
      </c>
      <c r="O35" s="170">
        <v>2</v>
      </c>
      <c r="P35" s="170">
        <v>2</v>
      </c>
      <c r="Q35" s="170"/>
      <c r="R35" s="170"/>
      <c r="S35" s="170"/>
      <c r="T35" s="170"/>
      <c r="U35" s="170"/>
      <c r="V35" s="170">
        <v>6</v>
      </c>
      <c r="W35" s="170">
        <v>6</v>
      </c>
      <c r="X35" s="170">
        <v>6</v>
      </c>
      <c r="Y35" s="170">
        <v>3</v>
      </c>
      <c r="Z35" s="170">
        <v>3</v>
      </c>
      <c r="AA35" s="170">
        <v>2</v>
      </c>
      <c r="AB35" s="170">
        <v>2</v>
      </c>
      <c r="AC35" s="170">
        <v>1</v>
      </c>
      <c r="AD35" s="170">
        <v>1</v>
      </c>
      <c r="AE35" s="170">
        <v>1</v>
      </c>
      <c r="AF35" s="170">
        <v>1</v>
      </c>
      <c r="AG35" s="170"/>
      <c r="AH35" s="170"/>
      <c r="AI35" s="170">
        <v>1</v>
      </c>
      <c r="AJ35" s="170">
        <v>1</v>
      </c>
      <c r="AK35" s="170"/>
      <c r="AL35" s="170">
        <v>1</v>
      </c>
      <c r="AM35" s="170">
        <v>1</v>
      </c>
      <c r="AN35" s="170">
        <v>1</v>
      </c>
      <c r="AO35" s="170">
        <v>3</v>
      </c>
      <c r="AP35" s="170">
        <v>2</v>
      </c>
      <c r="AQ35" s="170">
        <v>1</v>
      </c>
      <c r="AR35" s="170">
        <v>1</v>
      </c>
      <c r="AS35" s="159">
        <f t="shared" si="2"/>
        <v>14</v>
      </c>
      <c r="AT35" s="159">
        <f t="shared" si="3"/>
        <v>17</v>
      </c>
      <c r="AU35" s="159">
        <f t="shared" si="4"/>
        <v>27</v>
      </c>
      <c r="AV35" s="159">
        <f t="shared" si="5"/>
        <v>35</v>
      </c>
      <c r="AW35" s="159" t="str">
        <f t="shared" si="6"/>
        <v>14 /17</v>
      </c>
      <c r="AX35" s="159" t="str">
        <f t="shared" si="7"/>
        <v>27/35</v>
      </c>
      <c r="AY35" s="158">
        <v>7</v>
      </c>
      <c r="BB35" s="157"/>
    </row>
    <row r="36" spans="1:54" s="168" customFormat="1" ht="24.9" customHeight="1" x14ac:dyDescent="0.35">
      <c r="A36" s="175">
        <v>13</v>
      </c>
      <c r="B36" s="90" t="s">
        <v>165</v>
      </c>
      <c r="C36" s="90" t="s">
        <v>15</v>
      </c>
      <c r="D36" s="78">
        <v>1983</v>
      </c>
      <c r="E36" s="170">
        <v>1</v>
      </c>
      <c r="F36" s="170">
        <v>1</v>
      </c>
      <c r="G36" s="170">
        <v>2</v>
      </c>
      <c r="H36" s="170">
        <v>2</v>
      </c>
      <c r="I36" s="170">
        <v>1</v>
      </c>
      <c r="J36" s="170">
        <v>1</v>
      </c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>
        <v>1</v>
      </c>
      <c r="W36" s="170">
        <v>2</v>
      </c>
      <c r="X36" s="170">
        <v>1</v>
      </c>
      <c r="Y36" s="170">
        <v>3</v>
      </c>
      <c r="Z36" s="170">
        <v>3</v>
      </c>
      <c r="AA36" s="170">
        <v>1</v>
      </c>
      <c r="AB36" s="170">
        <v>1</v>
      </c>
      <c r="AC36" s="170">
        <v>1</v>
      </c>
      <c r="AD36" s="170">
        <v>1</v>
      </c>
      <c r="AE36" s="170">
        <v>1</v>
      </c>
      <c r="AF36" s="170">
        <v>1</v>
      </c>
      <c r="AG36" s="170"/>
      <c r="AH36" s="170"/>
      <c r="AI36" s="170">
        <v>1</v>
      </c>
      <c r="AJ36" s="170">
        <v>1</v>
      </c>
      <c r="AK36" s="170">
        <v>1</v>
      </c>
      <c r="AL36" s="170">
        <v>1</v>
      </c>
      <c r="AM36" s="170">
        <v>1</v>
      </c>
      <c r="AN36" s="170">
        <v>1</v>
      </c>
      <c r="AO36" s="170">
        <v>6</v>
      </c>
      <c r="AP36" s="170">
        <v>1</v>
      </c>
      <c r="AQ36" s="170">
        <v>2</v>
      </c>
      <c r="AR36" s="170">
        <v>1</v>
      </c>
      <c r="AS36" s="159">
        <f t="shared" si="2"/>
        <v>13</v>
      </c>
      <c r="AT36" s="159">
        <f t="shared" si="3"/>
        <v>14</v>
      </c>
      <c r="AU36" s="159">
        <f t="shared" si="4"/>
        <v>23</v>
      </c>
      <c r="AV36" s="159">
        <f t="shared" si="5"/>
        <v>17</v>
      </c>
      <c r="AW36" s="159" t="str">
        <f t="shared" si="6"/>
        <v>13 /14</v>
      </c>
      <c r="AX36" s="159" t="str">
        <f t="shared" si="7"/>
        <v>23/17</v>
      </c>
      <c r="AY36" s="158">
        <v>8</v>
      </c>
      <c r="BB36" s="157"/>
    </row>
    <row r="37" spans="1:54" s="168" customFormat="1" ht="24.9" customHeight="1" x14ac:dyDescent="0.35">
      <c r="A37" s="175">
        <v>3</v>
      </c>
      <c r="B37" s="176" t="s">
        <v>255</v>
      </c>
      <c r="C37" s="91" t="s">
        <v>62</v>
      </c>
      <c r="D37" s="78">
        <v>1981</v>
      </c>
      <c r="E37" s="170">
        <v>1</v>
      </c>
      <c r="F37" s="170">
        <v>1</v>
      </c>
      <c r="G37" s="170"/>
      <c r="H37" s="170"/>
      <c r="I37" s="170">
        <v>1</v>
      </c>
      <c r="J37" s="170">
        <v>1</v>
      </c>
      <c r="K37" s="170"/>
      <c r="L37" s="170">
        <v>5</v>
      </c>
      <c r="M37" s="170">
        <v>2</v>
      </c>
      <c r="N37" s="170">
        <v>2</v>
      </c>
      <c r="O37" s="170">
        <v>1</v>
      </c>
      <c r="P37" s="170">
        <v>1</v>
      </c>
      <c r="Q37" s="170"/>
      <c r="R37" s="170"/>
      <c r="S37" s="170"/>
      <c r="T37" s="170"/>
      <c r="U37" s="170"/>
      <c r="V37" s="170">
        <v>1</v>
      </c>
      <c r="W37" s="170">
        <v>1</v>
      </c>
      <c r="X37" s="170">
        <v>1</v>
      </c>
      <c r="Y37" s="170">
        <v>6</v>
      </c>
      <c r="Z37" s="170">
        <v>6</v>
      </c>
      <c r="AA37" s="170">
        <v>1</v>
      </c>
      <c r="AB37" s="170">
        <v>1</v>
      </c>
      <c r="AC37" s="170">
        <v>1</v>
      </c>
      <c r="AD37" s="170">
        <v>1</v>
      </c>
      <c r="AE37" s="170">
        <v>1</v>
      </c>
      <c r="AF37" s="170">
        <v>1</v>
      </c>
      <c r="AG37" s="170"/>
      <c r="AH37" s="170"/>
      <c r="AI37" s="170">
        <v>2</v>
      </c>
      <c r="AJ37" s="170">
        <v>2</v>
      </c>
      <c r="AK37" s="170">
        <v>4</v>
      </c>
      <c r="AL37" s="170">
        <v>4</v>
      </c>
      <c r="AM37" s="170">
        <v>1</v>
      </c>
      <c r="AN37" s="170">
        <v>1</v>
      </c>
      <c r="AO37" s="170"/>
      <c r="AP37" s="170">
        <v>1</v>
      </c>
      <c r="AQ37" s="170">
        <v>1</v>
      </c>
      <c r="AR37" s="170">
        <v>1</v>
      </c>
      <c r="AS37" s="159">
        <f t="shared" si="2"/>
        <v>13</v>
      </c>
      <c r="AT37" s="159">
        <f t="shared" si="3"/>
        <v>16</v>
      </c>
      <c r="AU37" s="159">
        <f t="shared" si="4"/>
        <v>23</v>
      </c>
      <c r="AV37" s="159">
        <f t="shared" si="5"/>
        <v>30</v>
      </c>
      <c r="AW37" s="159" t="str">
        <f t="shared" si="6"/>
        <v>13 /16</v>
      </c>
      <c r="AX37" s="159" t="str">
        <f t="shared" si="7"/>
        <v>23/30</v>
      </c>
      <c r="AY37" s="158">
        <v>9</v>
      </c>
      <c r="BB37" s="157"/>
    </row>
    <row r="38" spans="1:54" s="168" customFormat="1" ht="24.9" customHeight="1" x14ac:dyDescent="0.35">
      <c r="A38" s="175">
        <v>4</v>
      </c>
      <c r="B38" s="176" t="s">
        <v>65</v>
      </c>
      <c r="C38" s="91" t="s">
        <v>62</v>
      </c>
      <c r="D38" s="78">
        <v>1973</v>
      </c>
      <c r="E38" s="170">
        <v>1</v>
      </c>
      <c r="F38" s="170">
        <v>1</v>
      </c>
      <c r="G38" s="170">
        <v>6</v>
      </c>
      <c r="H38" s="170">
        <v>5</v>
      </c>
      <c r="I38" s="170">
        <v>1</v>
      </c>
      <c r="J38" s="170">
        <v>1</v>
      </c>
      <c r="K38" s="170"/>
      <c r="L38" s="170">
        <v>1</v>
      </c>
      <c r="M38" s="170">
        <v>1</v>
      </c>
      <c r="N38" s="170">
        <v>1</v>
      </c>
      <c r="O38" s="170">
        <v>1</v>
      </c>
      <c r="P38" s="170">
        <v>1</v>
      </c>
      <c r="Q38" s="170"/>
      <c r="R38" s="170"/>
      <c r="S38" s="170"/>
      <c r="T38" s="170"/>
      <c r="U38" s="170"/>
      <c r="V38" s="170">
        <v>2</v>
      </c>
      <c r="W38" s="170">
        <v>5</v>
      </c>
      <c r="X38" s="170">
        <v>5</v>
      </c>
      <c r="Y38" s="170">
        <v>4</v>
      </c>
      <c r="Z38" s="170">
        <v>4</v>
      </c>
      <c r="AA38" s="170">
        <v>1</v>
      </c>
      <c r="AB38" s="170">
        <v>1</v>
      </c>
      <c r="AC38" s="170">
        <v>1</v>
      </c>
      <c r="AD38" s="170">
        <v>1</v>
      </c>
      <c r="AE38" s="170">
        <v>1</v>
      </c>
      <c r="AF38" s="170">
        <v>1</v>
      </c>
      <c r="AG38" s="170"/>
      <c r="AH38" s="170"/>
      <c r="AI38" s="170">
        <v>1</v>
      </c>
      <c r="AJ38" s="170">
        <v>1</v>
      </c>
      <c r="AK38" s="170"/>
      <c r="AL38" s="170"/>
      <c r="AM38" s="170">
        <v>1</v>
      </c>
      <c r="AN38" s="170">
        <v>1</v>
      </c>
      <c r="AO38" s="170"/>
      <c r="AP38" s="170">
        <v>1</v>
      </c>
      <c r="AQ38" s="170">
        <v>1</v>
      </c>
      <c r="AR38" s="170">
        <v>1</v>
      </c>
      <c r="AS38" s="159">
        <f t="shared" si="2"/>
        <v>13</v>
      </c>
      <c r="AT38" s="159">
        <f t="shared" si="3"/>
        <v>16</v>
      </c>
      <c r="AU38" s="159">
        <f t="shared" si="4"/>
        <v>25</v>
      </c>
      <c r="AV38" s="159">
        <f t="shared" si="5"/>
        <v>28</v>
      </c>
      <c r="AW38" s="159" t="str">
        <f t="shared" si="6"/>
        <v>13 /16</v>
      </c>
      <c r="AX38" s="159" t="str">
        <f t="shared" si="7"/>
        <v>25/28</v>
      </c>
      <c r="AY38" s="158">
        <v>10</v>
      </c>
      <c r="BB38" s="157"/>
    </row>
    <row r="39" spans="1:54" s="168" customFormat="1" ht="24.9" customHeight="1" x14ac:dyDescent="0.35">
      <c r="A39" s="175">
        <v>11</v>
      </c>
      <c r="B39" s="90" t="s">
        <v>47</v>
      </c>
      <c r="C39" s="90" t="s">
        <v>15</v>
      </c>
      <c r="D39" s="78">
        <v>1992</v>
      </c>
      <c r="E39" s="170">
        <v>1</v>
      </c>
      <c r="F39" s="170">
        <v>1</v>
      </c>
      <c r="G39" s="170">
        <v>3</v>
      </c>
      <c r="H39" s="170">
        <v>2</v>
      </c>
      <c r="I39" s="170">
        <v>2</v>
      </c>
      <c r="J39" s="170">
        <v>2</v>
      </c>
      <c r="K39" s="170"/>
      <c r="L39" s="170"/>
      <c r="M39" s="170">
        <v>1</v>
      </c>
      <c r="N39" s="170">
        <v>1</v>
      </c>
      <c r="O39" s="170">
        <v>1</v>
      </c>
      <c r="P39" s="170">
        <v>1</v>
      </c>
      <c r="Q39" s="170"/>
      <c r="R39" s="170"/>
      <c r="S39" s="170"/>
      <c r="T39" s="170"/>
      <c r="U39" s="170"/>
      <c r="V39" s="170"/>
      <c r="W39" s="170"/>
      <c r="X39" s="170"/>
      <c r="Y39" s="170">
        <v>1</v>
      </c>
      <c r="Z39" s="170">
        <v>1</v>
      </c>
      <c r="AA39" s="170">
        <v>1</v>
      </c>
      <c r="AB39" s="170">
        <v>1</v>
      </c>
      <c r="AC39" s="170">
        <v>1</v>
      </c>
      <c r="AD39" s="170">
        <v>1</v>
      </c>
      <c r="AE39" s="170">
        <v>1</v>
      </c>
      <c r="AF39" s="170">
        <v>1</v>
      </c>
      <c r="AG39" s="170"/>
      <c r="AH39" s="170"/>
      <c r="AI39" s="170">
        <v>2</v>
      </c>
      <c r="AJ39" s="170">
        <v>2</v>
      </c>
      <c r="AK39" s="170"/>
      <c r="AL39" s="170"/>
      <c r="AM39" s="170">
        <v>2</v>
      </c>
      <c r="AN39" s="170">
        <v>2</v>
      </c>
      <c r="AO39" s="170"/>
      <c r="AP39" s="170"/>
      <c r="AQ39" s="170">
        <v>3</v>
      </c>
      <c r="AR39" s="170">
        <v>1</v>
      </c>
      <c r="AS39" s="159">
        <f t="shared" si="2"/>
        <v>12</v>
      </c>
      <c r="AT39" s="159">
        <f t="shared" si="3"/>
        <v>12</v>
      </c>
      <c r="AU39" s="159">
        <f t="shared" si="4"/>
        <v>19</v>
      </c>
      <c r="AV39" s="159">
        <f t="shared" si="5"/>
        <v>16</v>
      </c>
      <c r="AW39" s="159" t="str">
        <f t="shared" si="6"/>
        <v>12 /12</v>
      </c>
      <c r="AX39" s="159" t="str">
        <f t="shared" si="7"/>
        <v>19/16</v>
      </c>
      <c r="AY39" s="158">
        <v>11</v>
      </c>
      <c r="BB39" s="157"/>
    </row>
    <row r="40" spans="1:54" s="168" customFormat="1" ht="24.9" customHeight="1" x14ac:dyDescent="0.35">
      <c r="A40" s="175">
        <v>6</v>
      </c>
      <c r="B40" s="100" t="s">
        <v>256</v>
      </c>
      <c r="C40" s="78" t="s">
        <v>73</v>
      </c>
      <c r="D40" s="78">
        <v>1980</v>
      </c>
      <c r="E40" s="170">
        <v>4</v>
      </c>
      <c r="F40" s="170">
        <v>1</v>
      </c>
      <c r="G40" s="170"/>
      <c r="H40" s="170">
        <v>2</v>
      </c>
      <c r="I40" s="170">
        <v>3</v>
      </c>
      <c r="J40" s="170">
        <v>3</v>
      </c>
      <c r="K40" s="170"/>
      <c r="L40" s="170"/>
      <c r="M40" s="170">
        <v>2</v>
      </c>
      <c r="N40" s="170">
        <v>1</v>
      </c>
      <c r="O40" s="170"/>
      <c r="P40" s="170">
        <v>2</v>
      </c>
      <c r="Q40" s="170"/>
      <c r="R40" s="170"/>
      <c r="S40" s="170"/>
      <c r="T40" s="170"/>
      <c r="U40" s="170"/>
      <c r="V40" s="170">
        <v>1</v>
      </c>
      <c r="W40" s="170">
        <v>1</v>
      </c>
      <c r="X40" s="170">
        <v>1</v>
      </c>
      <c r="Y40" s="170">
        <v>3</v>
      </c>
      <c r="Z40" s="170">
        <v>3</v>
      </c>
      <c r="AA40" s="170">
        <v>1</v>
      </c>
      <c r="AB40" s="170">
        <v>1</v>
      </c>
      <c r="AC40" s="170">
        <v>4</v>
      </c>
      <c r="AD40" s="170">
        <v>4</v>
      </c>
      <c r="AE40" s="170">
        <v>2</v>
      </c>
      <c r="AF40" s="170">
        <v>2</v>
      </c>
      <c r="AG40" s="170"/>
      <c r="AH40" s="170"/>
      <c r="AI40" s="170">
        <v>1</v>
      </c>
      <c r="AJ40" s="170">
        <v>1</v>
      </c>
      <c r="AK40" s="170"/>
      <c r="AL40" s="170"/>
      <c r="AM40" s="170">
        <v>1</v>
      </c>
      <c r="AN40" s="170">
        <v>1</v>
      </c>
      <c r="AO40" s="170"/>
      <c r="AP40" s="170">
        <v>4</v>
      </c>
      <c r="AQ40" s="170">
        <v>1</v>
      </c>
      <c r="AR40" s="170">
        <v>1</v>
      </c>
      <c r="AS40" s="159">
        <f t="shared" si="2"/>
        <v>11</v>
      </c>
      <c r="AT40" s="159">
        <f t="shared" si="3"/>
        <v>15</v>
      </c>
      <c r="AU40" s="159">
        <f t="shared" si="4"/>
        <v>23</v>
      </c>
      <c r="AV40" s="159">
        <f t="shared" si="5"/>
        <v>28</v>
      </c>
      <c r="AW40" s="159" t="str">
        <f t="shared" si="6"/>
        <v>11 /15</v>
      </c>
      <c r="AX40" s="159" t="str">
        <f t="shared" si="7"/>
        <v>23/28</v>
      </c>
      <c r="AY40" s="158">
        <v>12</v>
      </c>
      <c r="BB40" s="157"/>
    </row>
    <row r="41" spans="1:54" s="168" customFormat="1" ht="24.9" customHeight="1" x14ac:dyDescent="0.35">
      <c r="A41" s="175">
        <v>14</v>
      </c>
      <c r="B41" s="90" t="s">
        <v>259</v>
      </c>
      <c r="C41" s="90" t="s">
        <v>23</v>
      </c>
      <c r="D41" s="78">
        <v>1984</v>
      </c>
      <c r="E41" s="170">
        <v>1</v>
      </c>
      <c r="F41" s="170">
        <v>1</v>
      </c>
      <c r="G41" s="170">
        <v>7</v>
      </c>
      <c r="H41" s="170">
        <v>1</v>
      </c>
      <c r="I41" s="170">
        <v>1</v>
      </c>
      <c r="J41" s="170">
        <v>1</v>
      </c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>
        <v>3</v>
      </c>
      <c r="X41" s="170">
        <v>3</v>
      </c>
      <c r="Y41" s="170">
        <v>1</v>
      </c>
      <c r="Z41" s="170">
        <v>1</v>
      </c>
      <c r="AA41" s="170">
        <v>1</v>
      </c>
      <c r="AB41" s="170">
        <v>1</v>
      </c>
      <c r="AC41" s="170">
        <v>3</v>
      </c>
      <c r="AD41" s="170">
        <v>3</v>
      </c>
      <c r="AE41" s="170">
        <v>1</v>
      </c>
      <c r="AF41" s="170">
        <v>1</v>
      </c>
      <c r="AG41" s="170"/>
      <c r="AH41" s="170"/>
      <c r="AI41" s="170">
        <v>1</v>
      </c>
      <c r="AJ41" s="170">
        <v>1</v>
      </c>
      <c r="AK41" s="170"/>
      <c r="AL41" s="170">
        <v>1</v>
      </c>
      <c r="AM41" s="170">
        <v>1</v>
      </c>
      <c r="AN41" s="170">
        <v>1</v>
      </c>
      <c r="AO41" s="170"/>
      <c r="AP41" s="170"/>
      <c r="AQ41" s="170">
        <v>1</v>
      </c>
      <c r="AR41" s="170">
        <v>1</v>
      </c>
      <c r="AS41" s="159">
        <f t="shared" si="2"/>
        <v>11</v>
      </c>
      <c r="AT41" s="159">
        <f t="shared" si="3"/>
        <v>12</v>
      </c>
      <c r="AU41" s="159">
        <f t="shared" si="4"/>
        <v>21</v>
      </c>
      <c r="AV41" s="159">
        <f t="shared" si="5"/>
        <v>16</v>
      </c>
      <c r="AW41" s="159" t="str">
        <f t="shared" si="6"/>
        <v>11 /12</v>
      </c>
      <c r="AX41" s="159" t="str">
        <f t="shared" si="7"/>
        <v>21/16</v>
      </c>
      <c r="AY41" s="170">
        <v>13</v>
      </c>
      <c r="BB41" s="157"/>
    </row>
    <row r="42" spans="1:54" s="168" customFormat="1" ht="24.9" customHeight="1" x14ac:dyDescent="0.35">
      <c r="A42" s="175">
        <v>17</v>
      </c>
      <c r="B42" s="90" t="s">
        <v>261</v>
      </c>
      <c r="C42" s="90" t="s">
        <v>15</v>
      </c>
      <c r="D42" s="78">
        <v>1996</v>
      </c>
      <c r="E42" s="170">
        <v>1</v>
      </c>
      <c r="F42" s="170">
        <v>1</v>
      </c>
      <c r="G42" s="170">
        <v>4</v>
      </c>
      <c r="H42" s="170">
        <v>1</v>
      </c>
      <c r="I42" s="170">
        <v>2</v>
      </c>
      <c r="J42" s="170">
        <v>2</v>
      </c>
      <c r="K42" s="170"/>
      <c r="L42" s="170"/>
      <c r="M42" s="170"/>
      <c r="N42" s="170">
        <v>1</v>
      </c>
      <c r="O42" s="170">
        <v>2</v>
      </c>
      <c r="P42" s="170">
        <v>2</v>
      </c>
      <c r="Q42" s="170"/>
      <c r="R42" s="170"/>
      <c r="S42" s="170"/>
      <c r="T42" s="170"/>
      <c r="U42" s="170"/>
      <c r="V42" s="170"/>
      <c r="W42" s="170">
        <v>3</v>
      </c>
      <c r="X42" s="170">
        <v>3</v>
      </c>
      <c r="Y42" s="170">
        <v>3</v>
      </c>
      <c r="Z42" s="170">
        <v>3</v>
      </c>
      <c r="AA42" s="170">
        <v>3</v>
      </c>
      <c r="AB42" s="170">
        <v>1</v>
      </c>
      <c r="AC42" s="170"/>
      <c r="AD42" s="170"/>
      <c r="AE42" s="170">
        <v>1</v>
      </c>
      <c r="AF42" s="170">
        <v>1</v>
      </c>
      <c r="AG42" s="170"/>
      <c r="AH42" s="170"/>
      <c r="AI42" s="170">
        <v>3</v>
      </c>
      <c r="AJ42" s="170">
        <v>3</v>
      </c>
      <c r="AK42" s="170"/>
      <c r="AL42" s="170"/>
      <c r="AM42" s="170">
        <v>1</v>
      </c>
      <c r="AN42" s="170">
        <v>1</v>
      </c>
      <c r="AO42" s="170"/>
      <c r="AP42" s="170"/>
      <c r="AQ42" s="170"/>
      <c r="AR42" s="170">
        <v>1</v>
      </c>
      <c r="AS42" s="159">
        <f t="shared" si="2"/>
        <v>10</v>
      </c>
      <c r="AT42" s="159">
        <f t="shared" si="3"/>
        <v>12</v>
      </c>
      <c r="AU42" s="159">
        <f t="shared" si="4"/>
        <v>23</v>
      </c>
      <c r="AV42" s="159">
        <f t="shared" si="5"/>
        <v>20</v>
      </c>
      <c r="AW42" s="159" t="str">
        <f t="shared" si="6"/>
        <v>10 /12</v>
      </c>
      <c r="AX42" s="159" t="str">
        <f t="shared" si="7"/>
        <v>23/20</v>
      </c>
      <c r="AY42" s="170">
        <v>14</v>
      </c>
      <c r="BB42" s="157"/>
    </row>
    <row r="43" spans="1:54" s="168" customFormat="1" ht="24.9" customHeight="1" x14ac:dyDescent="0.35">
      <c r="A43" s="175">
        <v>10</v>
      </c>
      <c r="B43" s="90" t="s">
        <v>263</v>
      </c>
      <c r="C43" s="90" t="s">
        <v>15</v>
      </c>
      <c r="D43" s="78">
        <v>1978</v>
      </c>
      <c r="E43" s="170">
        <v>1</v>
      </c>
      <c r="F43" s="170">
        <v>1</v>
      </c>
      <c r="G43" s="170"/>
      <c r="H43" s="170">
        <v>1</v>
      </c>
      <c r="I43" s="170">
        <v>1</v>
      </c>
      <c r="J43" s="170">
        <v>1</v>
      </c>
      <c r="K43" s="170"/>
      <c r="L43" s="170"/>
      <c r="M43" s="170"/>
      <c r="N43" s="170">
        <v>1</v>
      </c>
      <c r="O43" s="170">
        <v>1</v>
      </c>
      <c r="P43" s="170">
        <v>1</v>
      </c>
      <c r="Q43" s="170"/>
      <c r="R43" s="170"/>
      <c r="S43" s="170"/>
      <c r="T43" s="170"/>
      <c r="U43" s="170"/>
      <c r="V43" s="170"/>
      <c r="W43" s="170"/>
      <c r="X43" s="170"/>
      <c r="Y43" s="170">
        <v>3</v>
      </c>
      <c r="Z43" s="170">
        <v>3</v>
      </c>
      <c r="AA43" s="170">
        <v>1</v>
      </c>
      <c r="AB43" s="170">
        <v>1</v>
      </c>
      <c r="AC43" s="170">
        <v>1</v>
      </c>
      <c r="AD43" s="170">
        <v>1</v>
      </c>
      <c r="AE43" s="170">
        <v>1</v>
      </c>
      <c r="AF43" s="170">
        <v>1</v>
      </c>
      <c r="AG43" s="170"/>
      <c r="AH43" s="170"/>
      <c r="AI43" s="170">
        <v>3</v>
      </c>
      <c r="AJ43" s="170">
        <v>3</v>
      </c>
      <c r="AK43" s="170"/>
      <c r="AL43" s="170"/>
      <c r="AM43" s="170">
        <v>1</v>
      </c>
      <c r="AN43" s="170">
        <v>1</v>
      </c>
      <c r="AO43" s="170"/>
      <c r="AP43" s="170"/>
      <c r="AQ43" s="170"/>
      <c r="AR43" s="170"/>
      <c r="AS43" s="159">
        <f t="shared" si="2"/>
        <v>9</v>
      </c>
      <c r="AT43" s="159">
        <f t="shared" si="3"/>
        <v>11</v>
      </c>
      <c r="AU43" s="159">
        <f t="shared" si="4"/>
        <v>13</v>
      </c>
      <c r="AV43" s="159">
        <f t="shared" si="5"/>
        <v>15</v>
      </c>
      <c r="AW43" s="159" t="str">
        <f t="shared" si="6"/>
        <v>9 /11</v>
      </c>
      <c r="AX43" s="159" t="str">
        <f t="shared" si="7"/>
        <v>13/15</v>
      </c>
      <c r="AY43" s="158">
        <v>15</v>
      </c>
      <c r="BB43" s="157"/>
    </row>
    <row r="44" spans="1:54" s="168" customFormat="1" ht="24.9" customHeight="1" x14ac:dyDescent="0.35">
      <c r="A44" s="175">
        <v>15</v>
      </c>
      <c r="B44" s="90" t="s">
        <v>260</v>
      </c>
      <c r="C44" s="90" t="s">
        <v>23</v>
      </c>
      <c r="D44" s="78">
        <v>1975</v>
      </c>
      <c r="E44" s="170">
        <v>1</v>
      </c>
      <c r="F44" s="170">
        <v>1</v>
      </c>
      <c r="G44" s="170"/>
      <c r="H44" s="170"/>
      <c r="I44" s="170">
        <v>3</v>
      </c>
      <c r="J44" s="170">
        <v>3</v>
      </c>
      <c r="K44" s="170"/>
      <c r="L44" s="170"/>
      <c r="M44" s="170"/>
      <c r="N44" s="170">
        <v>1</v>
      </c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>
        <v>7</v>
      </c>
      <c r="Z44" s="170">
        <v>7</v>
      </c>
      <c r="AA44" s="170">
        <v>1</v>
      </c>
      <c r="AB44" s="170">
        <v>1</v>
      </c>
      <c r="AC44" s="170">
        <v>4</v>
      </c>
      <c r="AD44" s="170">
        <v>4</v>
      </c>
      <c r="AE44" s="170">
        <v>1</v>
      </c>
      <c r="AF44" s="170">
        <v>1</v>
      </c>
      <c r="AG44" s="170"/>
      <c r="AH44" s="170"/>
      <c r="AI44" s="170">
        <v>6</v>
      </c>
      <c r="AJ44" s="170">
        <v>6</v>
      </c>
      <c r="AK44" s="170"/>
      <c r="AL44" s="170"/>
      <c r="AM44" s="170">
        <v>6</v>
      </c>
      <c r="AN44" s="170">
        <v>6</v>
      </c>
      <c r="AO44" s="170"/>
      <c r="AP44" s="170"/>
      <c r="AQ44" s="170"/>
      <c r="AR44" s="170"/>
      <c r="AS44" s="159">
        <f t="shared" si="2"/>
        <v>8</v>
      </c>
      <c r="AT44" s="159">
        <f t="shared" si="3"/>
        <v>9</v>
      </c>
      <c r="AU44" s="159">
        <f t="shared" si="4"/>
        <v>29</v>
      </c>
      <c r="AV44" s="159">
        <f t="shared" si="5"/>
        <v>30</v>
      </c>
      <c r="AW44" s="159" t="str">
        <f t="shared" si="6"/>
        <v>8 /9</v>
      </c>
      <c r="AX44" s="159" t="str">
        <f t="shared" si="7"/>
        <v>29/30</v>
      </c>
      <c r="AY44" s="170">
        <v>16</v>
      </c>
      <c r="BB44" s="157"/>
    </row>
    <row r="45" spans="1:54" s="168" customFormat="1" ht="24.9" customHeight="1" x14ac:dyDescent="0.35">
      <c r="A45" s="175">
        <v>9</v>
      </c>
      <c r="B45" s="90" t="s">
        <v>240</v>
      </c>
      <c r="C45" s="90" t="s">
        <v>15</v>
      </c>
      <c r="D45" s="78">
        <v>1987</v>
      </c>
      <c r="E45" s="170">
        <v>3</v>
      </c>
      <c r="F45" s="170">
        <v>3</v>
      </c>
      <c r="G45" s="170"/>
      <c r="H45" s="170">
        <v>2</v>
      </c>
      <c r="I45" s="170">
        <v>1</v>
      </c>
      <c r="J45" s="170">
        <v>1</v>
      </c>
      <c r="K45" s="170"/>
      <c r="L45" s="170"/>
      <c r="M45" s="170"/>
      <c r="N45" s="170">
        <v>2</v>
      </c>
      <c r="O45" s="170"/>
      <c r="P45" s="170">
        <v>2</v>
      </c>
      <c r="Q45" s="170"/>
      <c r="R45" s="170"/>
      <c r="S45" s="170"/>
      <c r="T45" s="170"/>
      <c r="U45" s="170"/>
      <c r="V45" s="170">
        <v>2</v>
      </c>
      <c r="W45" s="170"/>
      <c r="X45" s="170"/>
      <c r="Y45" s="170"/>
      <c r="Z45" s="170"/>
      <c r="AA45" s="170">
        <v>3</v>
      </c>
      <c r="AB45" s="170">
        <v>3</v>
      </c>
      <c r="AC45" s="170">
        <v>6</v>
      </c>
      <c r="AD45" s="170">
        <v>6</v>
      </c>
      <c r="AE45" s="170">
        <v>1</v>
      </c>
      <c r="AF45" s="170">
        <v>1</v>
      </c>
      <c r="AG45" s="170"/>
      <c r="AH45" s="170"/>
      <c r="AI45" s="170">
        <v>1</v>
      </c>
      <c r="AJ45" s="170">
        <v>1</v>
      </c>
      <c r="AK45" s="170"/>
      <c r="AL45" s="170"/>
      <c r="AM45" s="170">
        <v>1</v>
      </c>
      <c r="AN45" s="170">
        <v>1</v>
      </c>
      <c r="AO45" s="170"/>
      <c r="AP45" s="170"/>
      <c r="AQ45" s="170"/>
      <c r="AR45" s="170"/>
      <c r="AS45" s="159">
        <f t="shared" si="2"/>
        <v>7</v>
      </c>
      <c r="AT45" s="159">
        <f t="shared" si="3"/>
        <v>11</v>
      </c>
      <c r="AU45" s="159">
        <f t="shared" si="4"/>
        <v>16</v>
      </c>
      <c r="AV45" s="159">
        <f t="shared" si="5"/>
        <v>24</v>
      </c>
      <c r="AW45" s="159" t="str">
        <f t="shared" si="6"/>
        <v>7 /11</v>
      </c>
      <c r="AX45" s="159" t="str">
        <f t="shared" si="7"/>
        <v>16/24</v>
      </c>
      <c r="AY45" s="158">
        <v>17</v>
      </c>
      <c r="BB45" s="157"/>
    </row>
    <row r="46" spans="1:54" s="168" customFormat="1" ht="24.9" customHeight="1" x14ac:dyDescent="0.35">
      <c r="A46" s="175">
        <v>7</v>
      </c>
      <c r="B46" s="72" t="s">
        <v>257</v>
      </c>
      <c r="C46" s="78"/>
      <c r="D46" s="78">
        <v>1997</v>
      </c>
      <c r="E46" s="170"/>
      <c r="F46" s="170">
        <v>1</v>
      </c>
      <c r="G46" s="170"/>
      <c r="H46" s="170"/>
      <c r="I46" s="170"/>
      <c r="J46" s="170"/>
      <c r="K46" s="170"/>
      <c r="L46" s="170">
        <v>3</v>
      </c>
      <c r="M46" s="170">
        <v>1</v>
      </c>
      <c r="N46" s="170">
        <v>1</v>
      </c>
      <c r="O46" s="170">
        <v>2</v>
      </c>
      <c r="P46" s="170">
        <v>2</v>
      </c>
      <c r="Q46" s="170"/>
      <c r="R46" s="170"/>
      <c r="S46" s="170"/>
      <c r="T46" s="170"/>
      <c r="U46" s="170"/>
      <c r="V46" s="170"/>
      <c r="W46" s="170"/>
      <c r="X46" s="170"/>
      <c r="Y46" s="170">
        <v>4</v>
      </c>
      <c r="Z46" s="170">
        <v>4</v>
      </c>
      <c r="AA46" s="170">
        <v>1</v>
      </c>
      <c r="AB46" s="170">
        <v>1</v>
      </c>
      <c r="AC46" s="170">
        <v>1</v>
      </c>
      <c r="AD46" s="170">
        <v>1</v>
      </c>
      <c r="AE46" s="170">
        <v>1</v>
      </c>
      <c r="AF46" s="170">
        <v>1</v>
      </c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>
        <v>5</v>
      </c>
      <c r="AR46" s="170">
        <v>1</v>
      </c>
      <c r="AS46" s="159">
        <f t="shared" si="2"/>
        <v>7</v>
      </c>
      <c r="AT46" s="159">
        <f t="shared" si="3"/>
        <v>9</v>
      </c>
      <c r="AU46" s="159">
        <f t="shared" si="4"/>
        <v>15</v>
      </c>
      <c r="AV46" s="159">
        <f t="shared" si="5"/>
        <v>15</v>
      </c>
      <c r="AW46" s="159" t="str">
        <f t="shared" si="6"/>
        <v>7 /9</v>
      </c>
      <c r="AX46" s="159" t="str">
        <f t="shared" si="7"/>
        <v>15/15</v>
      </c>
      <c r="AY46" s="158">
        <v>18</v>
      </c>
      <c r="BB46" s="157"/>
    </row>
    <row r="47" spans="1:54" s="168" customFormat="1" ht="24.9" customHeight="1" x14ac:dyDescent="0.35">
      <c r="A47" s="175">
        <v>18</v>
      </c>
      <c r="B47" s="90" t="s">
        <v>262</v>
      </c>
      <c r="C47" s="90" t="s">
        <v>15</v>
      </c>
      <c r="D47" s="78">
        <v>1981</v>
      </c>
      <c r="E47" s="170">
        <v>1</v>
      </c>
      <c r="F47" s="170">
        <v>1</v>
      </c>
      <c r="G47" s="170"/>
      <c r="H47" s="170"/>
      <c r="I47" s="170">
        <v>3</v>
      </c>
      <c r="J47" s="170">
        <v>1</v>
      </c>
      <c r="K47" s="170"/>
      <c r="L47" s="170"/>
      <c r="M47" s="170"/>
      <c r="N47" s="170">
        <v>1</v>
      </c>
      <c r="O47" s="170"/>
      <c r="P47" s="170">
        <v>3</v>
      </c>
      <c r="Q47" s="170"/>
      <c r="R47" s="170"/>
      <c r="S47" s="170"/>
      <c r="T47" s="170"/>
      <c r="U47" s="170"/>
      <c r="V47" s="170"/>
      <c r="W47" s="170"/>
      <c r="X47" s="170"/>
      <c r="Y47" s="170">
        <v>8</v>
      </c>
      <c r="Z47" s="170">
        <v>8</v>
      </c>
      <c r="AA47" s="170">
        <v>2</v>
      </c>
      <c r="AB47" s="170">
        <v>1</v>
      </c>
      <c r="AC47" s="170"/>
      <c r="AD47" s="170">
        <v>9</v>
      </c>
      <c r="AE47" s="170"/>
      <c r="AF47" s="170"/>
      <c r="AG47" s="170"/>
      <c r="AH47" s="170"/>
      <c r="AI47" s="170"/>
      <c r="AJ47" s="170"/>
      <c r="AK47" s="170"/>
      <c r="AL47" s="170"/>
      <c r="AM47" s="170">
        <v>2</v>
      </c>
      <c r="AN47" s="170">
        <v>2</v>
      </c>
      <c r="AO47" s="170"/>
      <c r="AP47" s="170"/>
      <c r="AQ47" s="170"/>
      <c r="AR47" s="170">
        <v>5</v>
      </c>
      <c r="AS47" s="159">
        <f t="shared" si="2"/>
        <v>5</v>
      </c>
      <c r="AT47" s="159">
        <f t="shared" si="3"/>
        <v>9</v>
      </c>
      <c r="AU47" s="159">
        <f t="shared" si="4"/>
        <v>16</v>
      </c>
      <c r="AV47" s="159">
        <f t="shared" si="5"/>
        <v>31</v>
      </c>
      <c r="AW47" s="159" t="str">
        <f t="shared" si="6"/>
        <v>5 /9</v>
      </c>
      <c r="AX47" s="159" t="str">
        <f t="shared" si="7"/>
        <v>16/31</v>
      </c>
      <c r="AY47" s="170">
        <v>19</v>
      </c>
      <c r="BB47" s="157"/>
    </row>
    <row r="50" spans="2:4" x14ac:dyDescent="0.25">
      <c r="B50" s="171" t="s">
        <v>228</v>
      </c>
      <c r="C50" s="172"/>
      <c r="D50" s="173" t="s">
        <v>214</v>
      </c>
    </row>
  </sheetData>
  <sheetProtection insertColumns="0" insertRows="0" deleteColumns="0" deleteRows="0" selectLockedCells="1" selectUnlockedCells="1"/>
  <autoFilter ref="A28:BB28">
    <sortState ref="A29:BB47">
      <sortCondition descending="1" ref="AS28"/>
    </sortState>
  </autoFilter>
  <mergeCells count="64">
    <mergeCell ref="A25:D25"/>
    <mergeCell ref="B8:B9"/>
    <mergeCell ref="C8:C9"/>
    <mergeCell ref="D8:D9"/>
    <mergeCell ref="A24:F24"/>
    <mergeCell ref="A8:A9"/>
    <mergeCell ref="E8:F8"/>
    <mergeCell ref="AX26:AX27"/>
    <mergeCell ref="G8:H8"/>
    <mergeCell ref="I8:J8"/>
    <mergeCell ref="K8:L8"/>
    <mergeCell ref="M8:N8"/>
    <mergeCell ref="G26:H26"/>
    <mergeCell ref="I26:J26"/>
    <mergeCell ref="K26:L26"/>
    <mergeCell ref="M26:N26"/>
    <mergeCell ref="O8:P8"/>
    <mergeCell ref="Q8:R8"/>
    <mergeCell ref="AO26:AP26"/>
    <mergeCell ref="AQ26:AR26"/>
    <mergeCell ref="Q26:R26"/>
    <mergeCell ref="S26:T26"/>
    <mergeCell ref="U26:V26"/>
    <mergeCell ref="S8:T8"/>
    <mergeCell ref="U8:V8"/>
    <mergeCell ref="AY8:AY9"/>
    <mergeCell ref="AV8:AV9"/>
    <mergeCell ref="AX8:AX9"/>
    <mergeCell ref="AC8:AD8"/>
    <mergeCell ref="AE8:AF8"/>
    <mergeCell ref="AG8:AH8"/>
    <mergeCell ref="AI8:AJ8"/>
    <mergeCell ref="AT8:AT9"/>
    <mergeCell ref="AU8:AU9"/>
    <mergeCell ref="AY26:AY27"/>
    <mergeCell ref="AW8:AW9"/>
    <mergeCell ref="W8:X8"/>
    <mergeCell ref="Y8:Z8"/>
    <mergeCell ref="AA8:AB8"/>
    <mergeCell ref="AK8:AL8"/>
    <mergeCell ref="AM8:AN8"/>
    <mergeCell ref="AO8:AP8"/>
    <mergeCell ref="AQ8:AR8"/>
    <mergeCell ref="AS8:AS9"/>
    <mergeCell ref="AA26:AB26"/>
    <mergeCell ref="AW26:AW27"/>
    <mergeCell ref="AK26:AL26"/>
    <mergeCell ref="AM26:AN26"/>
    <mergeCell ref="AS26:AS27"/>
    <mergeCell ref="AV26:AV27"/>
    <mergeCell ref="AT26:AT27"/>
    <mergeCell ref="AU26:AU27"/>
    <mergeCell ref="A26:A27"/>
    <mergeCell ref="B26:B27"/>
    <mergeCell ref="C26:C27"/>
    <mergeCell ref="D26:D27"/>
    <mergeCell ref="E26:F26"/>
    <mergeCell ref="O26:P26"/>
    <mergeCell ref="W26:X26"/>
    <mergeCell ref="Y26:Z26"/>
    <mergeCell ref="AC26:AD26"/>
    <mergeCell ref="AE26:AF26"/>
    <mergeCell ref="AG26:AH26"/>
    <mergeCell ref="AI26:AJ2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&amp;CLatvijas kauss bolderingā pieaugušajiem 1. posms 
2017. gada 25. februārī</oddHeader>
    <oddFooter>&amp;C &amp;P lapa no  &amp;N</oddFooter>
  </headerFooter>
  <rowBreaks count="1" manualBreakCount="1">
    <brk id="2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Y32"/>
  <sheetViews>
    <sheetView view="pageLayout" zoomScaleNormal="75" workbookViewId="0">
      <selection activeCell="F3" sqref="F3"/>
    </sheetView>
  </sheetViews>
  <sheetFormatPr defaultColWidth="9.109375" defaultRowHeight="13.8" x14ac:dyDescent="0.25"/>
  <cols>
    <col min="1" max="1" width="7.33203125" style="145" customWidth="1"/>
    <col min="2" max="2" width="22.33203125" style="145" customWidth="1"/>
    <col min="3" max="3" width="18.5546875" style="145" customWidth="1"/>
    <col min="4" max="4" width="8.5546875" style="145" customWidth="1"/>
    <col min="5" max="5" width="15" style="145" customWidth="1"/>
    <col min="6" max="6" width="12.6640625" style="145" customWidth="1"/>
    <col min="7" max="7" width="14.33203125" style="145" customWidth="1"/>
    <col min="8" max="8" width="13.88671875" style="145" customWidth="1"/>
    <col min="9" max="9" width="16.44140625" style="145" customWidth="1"/>
    <col min="10" max="10" width="12.88671875" style="145" customWidth="1"/>
    <col min="11" max="11" width="15.6640625" style="145" customWidth="1"/>
    <col min="12" max="12" width="12.5546875" style="145" customWidth="1"/>
    <col min="13" max="15" width="3.6640625" style="145" hidden="1" customWidth="1"/>
    <col min="16" max="16" width="4.5546875" style="145" hidden="1" customWidth="1"/>
    <col min="17" max="20" width="3.6640625" style="145" hidden="1" customWidth="1"/>
    <col min="21" max="21" width="4.88671875" style="145" hidden="1" customWidth="1"/>
    <col min="22" max="44" width="3.6640625" style="145" hidden="1" customWidth="1"/>
    <col min="45" max="47" width="8" style="147" customWidth="1"/>
    <col min="48" max="49" width="8.33203125" style="147" customWidth="1"/>
    <col min="50" max="50" width="8" style="147" customWidth="1"/>
    <col min="51" max="16384" width="9.109375" style="145"/>
  </cols>
  <sheetData>
    <row r="5" spans="1:51" x14ac:dyDescent="0.25">
      <c r="A5" s="221" t="s">
        <v>265</v>
      </c>
    </row>
    <row r="6" spans="1:51" x14ac:dyDescent="0.25">
      <c r="A6" s="221" t="s">
        <v>231</v>
      </c>
    </row>
    <row r="7" spans="1:51" x14ac:dyDescent="0.25">
      <c r="A7" s="222" t="s">
        <v>266</v>
      </c>
    </row>
    <row r="8" spans="1:51" ht="15" customHeight="1" x14ac:dyDescent="0.25">
      <c r="A8" s="258" t="s">
        <v>0</v>
      </c>
      <c r="B8" s="258" t="s">
        <v>149</v>
      </c>
      <c r="C8" s="259" t="s">
        <v>4</v>
      </c>
      <c r="D8" s="259" t="s">
        <v>150</v>
      </c>
      <c r="E8" s="250">
        <v>1</v>
      </c>
      <c r="F8" s="250"/>
      <c r="G8" s="250">
        <v>2</v>
      </c>
      <c r="H8" s="250"/>
      <c r="I8" s="250">
        <v>3</v>
      </c>
      <c r="J8" s="250"/>
      <c r="K8" s="250">
        <v>4</v>
      </c>
      <c r="L8" s="250"/>
      <c r="M8" s="252">
        <v>5</v>
      </c>
      <c r="N8" s="253"/>
      <c r="O8" s="252">
        <v>6</v>
      </c>
      <c r="P8" s="253"/>
      <c r="Q8" s="252">
        <v>7</v>
      </c>
      <c r="R8" s="253"/>
      <c r="S8" s="252">
        <v>8</v>
      </c>
      <c r="T8" s="253"/>
      <c r="U8" s="252">
        <v>9</v>
      </c>
      <c r="V8" s="253"/>
      <c r="W8" s="252">
        <v>10</v>
      </c>
      <c r="X8" s="253"/>
      <c r="Y8" s="252">
        <v>11</v>
      </c>
      <c r="Z8" s="253"/>
      <c r="AA8" s="252">
        <v>12</v>
      </c>
      <c r="AB8" s="253"/>
      <c r="AC8" s="252">
        <v>13</v>
      </c>
      <c r="AD8" s="253"/>
      <c r="AE8" s="252">
        <v>14</v>
      </c>
      <c r="AF8" s="253"/>
      <c r="AG8" s="252">
        <v>15</v>
      </c>
      <c r="AH8" s="253"/>
      <c r="AI8" s="252">
        <v>16</v>
      </c>
      <c r="AJ8" s="253"/>
      <c r="AK8" s="252">
        <v>17</v>
      </c>
      <c r="AL8" s="253"/>
      <c r="AM8" s="252">
        <v>18</v>
      </c>
      <c r="AN8" s="253"/>
      <c r="AO8" s="252">
        <v>19</v>
      </c>
      <c r="AP8" s="253"/>
      <c r="AQ8" s="252">
        <v>20</v>
      </c>
      <c r="AR8" s="253"/>
      <c r="AS8" s="246" t="s">
        <v>121</v>
      </c>
      <c r="AT8" s="246" t="s">
        <v>244</v>
      </c>
      <c r="AU8" s="246" t="s">
        <v>245</v>
      </c>
      <c r="AV8" s="246" t="s">
        <v>243</v>
      </c>
      <c r="AW8" s="246" t="s">
        <v>239</v>
      </c>
      <c r="AX8" s="246" t="s">
        <v>248</v>
      </c>
      <c r="AY8" s="250" t="s">
        <v>142</v>
      </c>
    </row>
    <row r="9" spans="1:51" ht="60" customHeight="1" x14ac:dyDescent="0.25">
      <c r="A9" s="258"/>
      <c r="B9" s="258"/>
      <c r="C9" s="260"/>
      <c r="D9" s="260"/>
      <c r="E9" s="213" t="s">
        <v>120</v>
      </c>
      <c r="F9" s="213" t="s">
        <v>233</v>
      </c>
      <c r="G9" s="213" t="s">
        <v>120</v>
      </c>
      <c r="H9" s="213" t="s">
        <v>233</v>
      </c>
      <c r="I9" s="213" t="s">
        <v>120</v>
      </c>
      <c r="J9" s="213" t="s">
        <v>233</v>
      </c>
      <c r="K9" s="213" t="s">
        <v>120</v>
      </c>
      <c r="L9" s="213" t="s">
        <v>233</v>
      </c>
      <c r="M9" s="213" t="s">
        <v>120</v>
      </c>
      <c r="N9" s="213" t="s">
        <v>233</v>
      </c>
      <c r="O9" s="213" t="s">
        <v>120</v>
      </c>
      <c r="P9" s="213" t="s">
        <v>233</v>
      </c>
      <c r="Q9" s="213" t="s">
        <v>120</v>
      </c>
      <c r="R9" s="213" t="s">
        <v>233</v>
      </c>
      <c r="S9" s="213" t="s">
        <v>120</v>
      </c>
      <c r="T9" s="213" t="s">
        <v>233</v>
      </c>
      <c r="U9" s="213" t="s">
        <v>120</v>
      </c>
      <c r="V9" s="213" t="s">
        <v>233</v>
      </c>
      <c r="W9" s="213" t="s">
        <v>120</v>
      </c>
      <c r="X9" s="213" t="s">
        <v>233</v>
      </c>
      <c r="Y9" s="213" t="s">
        <v>120</v>
      </c>
      <c r="Z9" s="213" t="s">
        <v>233</v>
      </c>
      <c r="AA9" s="213" t="s">
        <v>120</v>
      </c>
      <c r="AB9" s="213" t="s">
        <v>233</v>
      </c>
      <c r="AC9" s="213" t="s">
        <v>120</v>
      </c>
      <c r="AD9" s="213" t="s">
        <v>233</v>
      </c>
      <c r="AE9" s="213" t="s">
        <v>120</v>
      </c>
      <c r="AF9" s="213" t="s">
        <v>233</v>
      </c>
      <c r="AG9" s="213" t="s">
        <v>120</v>
      </c>
      <c r="AH9" s="213" t="s">
        <v>233</v>
      </c>
      <c r="AI9" s="213" t="s">
        <v>120</v>
      </c>
      <c r="AJ9" s="213" t="s">
        <v>233</v>
      </c>
      <c r="AK9" s="213" t="s">
        <v>120</v>
      </c>
      <c r="AL9" s="213" t="s">
        <v>233</v>
      </c>
      <c r="AM9" s="213" t="s">
        <v>120</v>
      </c>
      <c r="AN9" s="213" t="s">
        <v>233</v>
      </c>
      <c r="AO9" s="213" t="s">
        <v>120</v>
      </c>
      <c r="AP9" s="213" t="s">
        <v>233</v>
      </c>
      <c r="AQ9" s="213" t="s">
        <v>120</v>
      </c>
      <c r="AR9" s="213" t="s">
        <v>233</v>
      </c>
      <c r="AS9" s="246"/>
      <c r="AT9" s="246"/>
      <c r="AU9" s="246"/>
      <c r="AV9" s="246"/>
      <c r="AW9" s="246"/>
      <c r="AX9" s="246"/>
      <c r="AY9" s="250"/>
    </row>
    <row r="10" spans="1:51" ht="13.5" customHeight="1" x14ac:dyDescent="0.25">
      <c r="A10" s="214"/>
      <c r="B10" s="214"/>
      <c r="C10" s="215"/>
      <c r="D10" s="215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153"/>
      <c r="AT10" s="153"/>
      <c r="AU10" s="153"/>
      <c r="AV10" s="153"/>
      <c r="AW10" s="153"/>
      <c r="AX10" s="153"/>
      <c r="AY10" s="216"/>
    </row>
    <row r="11" spans="1:51" s="168" customFormat="1" ht="39.75" customHeight="1" x14ac:dyDescent="0.25">
      <c r="A11" s="191">
        <v>1</v>
      </c>
      <c r="B11" s="189" t="s">
        <v>40</v>
      </c>
      <c r="C11" s="189" t="s">
        <v>15</v>
      </c>
      <c r="D11" s="190">
        <v>1997</v>
      </c>
      <c r="E11" s="170"/>
      <c r="F11" s="170">
        <v>1</v>
      </c>
      <c r="G11" s="170">
        <v>2</v>
      </c>
      <c r="H11" s="170">
        <v>2</v>
      </c>
      <c r="I11" s="170">
        <v>1</v>
      </c>
      <c r="J11" s="170">
        <v>1</v>
      </c>
      <c r="K11" s="170">
        <v>1</v>
      </c>
      <c r="L11" s="170">
        <v>1</v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94">
        <f t="shared" ref="AS11:AT16" si="0">COUNT(E11,G11,I11,K11,M11,O11,Q11,S11,U11,W11,Y11,AA11,AC11,AE11,AG11,AI11,AK11,AM11,AO11,AQ11)</f>
        <v>3</v>
      </c>
      <c r="AT11" s="194">
        <f t="shared" si="0"/>
        <v>4</v>
      </c>
      <c r="AU11" s="194">
        <f t="shared" ref="AU11:AV16" si="1">E11+G11+I11+K11+M11+O11+Q11+S11+U11+W11+Y11+AA11+AC11+AE11+AG11+AI11+AK11+AM11+AO11+AQ11</f>
        <v>4</v>
      </c>
      <c r="AV11" s="194">
        <f t="shared" si="1"/>
        <v>5</v>
      </c>
      <c r="AW11" s="194" t="str">
        <f t="shared" ref="AW11:AW16" si="2">AS11&amp;" /"&amp;AT11</f>
        <v>3 /4</v>
      </c>
      <c r="AX11" s="194" t="str">
        <f t="shared" ref="AX11:AX16" si="3">AU11&amp;"/"&amp;AV11</f>
        <v>4/5</v>
      </c>
      <c r="AY11" s="170">
        <v>1</v>
      </c>
    </row>
    <row r="12" spans="1:51" s="168" customFormat="1" ht="39.75" customHeight="1" x14ac:dyDescent="0.25">
      <c r="A12" s="191">
        <v>2</v>
      </c>
      <c r="B12" s="189" t="s">
        <v>91</v>
      </c>
      <c r="C12" s="189" t="s">
        <v>15</v>
      </c>
      <c r="D12" s="190">
        <v>2001</v>
      </c>
      <c r="E12" s="170"/>
      <c r="F12" s="170">
        <v>3</v>
      </c>
      <c r="G12" s="170">
        <v>1</v>
      </c>
      <c r="H12" s="170">
        <v>1</v>
      </c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94">
        <f t="shared" si="0"/>
        <v>1</v>
      </c>
      <c r="AT12" s="194">
        <f t="shared" si="0"/>
        <v>2</v>
      </c>
      <c r="AU12" s="194">
        <f t="shared" si="1"/>
        <v>1</v>
      </c>
      <c r="AV12" s="194">
        <f t="shared" si="1"/>
        <v>4</v>
      </c>
      <c r="AW12" s="194" t="str">
        <f t="shared" si="2"/>
        <v>1 /2</v>
      </c>
      <c r="AX12" s="194" t="str">
        <f t="shared" si="3"/>
        <v>1/4</v>
      </c>
      <c r="AY12" s="170">
        <v>2</v>
      </c>
    </row>
    <row r="13" spans="1:51" s="168" customFormat="1" ht="39.75" customHeight="1" x14ac:dyDescent="0.25">
      <c r="A13" s="191">
        <v>5</v>
      </c>
      <c r="B13" s="184" t="s">
        <v>235</v>
      </c>
      <c r="C13" s="185" t="s">
        <v>236</v>
      </c>
      <c r="D13" s="185">
        <v>2003</v>
      </c>
      <c r="E13" s="170"/>
      <c r="F13" s="170">
        <v>4</v>
      </c>
      <c r="G13" s="170"/>
      <c r="H13" s="170"/>
      <c r="I13" s="170"/>
      <c r="J13" s="170"/>
      <c r="K13" s="170"/>
      <c r="L13" s="170">
        <v>4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94">
        <f t="shared" si="0"/>
        <v>0</v>
      </c>
      <c r="AT13" s="194">
        <f t="shared" si="0"/>
        <v>2</v>
      </c>
      <c r="AU13" s="194">
        <f t="shared" si="1"/>
        <v>0</v>
      </c>
      <c r="AV13" s="194">
        <f t="shared" si="1"/>
        <v>8</v>
      </c>
      <c r="AW13" s="194" t="str">
        <f t="shared" si="2"/>
        <v>0 /2</v>
      </c>
      <c r="AX13" s="194" t="str">
        <f t="shared" si="3"/>
        <v>0/8</v>
      </c>
      <c r="AY13" s="170">
        <v>3</v>
      </c>
    </row>
    <row r="14" spans="1:51" s="168" customFormat="1" ht="39.75" customHeight="1" x14ac:dyDescent="0.25">
      <c r="A14" s="191">
        <v>4</v>
      </c>
      <c r="B14" s="187" t="s">
        <v>234</v>
      </c>
      <c r="C14" s="188" t="s">
        <v>29</v>
      </c>
      <c r="D14" s="188">
        <v>1994</v>
      </c>
      <c r="E14" s="170"/>
      <c r="F14" s="170">
        <v>8</v>
      </c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94">
        <f t="shared" si="0"/>
        <v>0</v>
      </c>
      <c r="AT14" s="194">
        <f t="shared" si="0"/>
        <v>1</v>
      </c>
      <c r="AU14" s="194">
        <f t="shared" si="1"/>
        <v>0</v>
      </c>
      <c r="AV14" s="194">
        <f t="shared" si="1"/>
        <v>8</v>
      </c>
      <c r="AW14" s="194" t="str">
        <f t="shared" si="2"/>
        <v>0 /1</v>
      </c>
      <c r="AX14" s="194" t="str">
        <f t="shared" si="3"/>
        <v>0/8</v>
      </c>
      <c r="AY14" s="170">
        <v>4</v>
      </c>
    </row>
    <row r="15" spans="1:51" s="168" customFormat="1" ht="39.75" customHeight="1" x14ac:dyDescent="0.25">
      <c r="A15" s="191">
        <v>3</v>
      </c>
      <c r="B15" s="189" t="s">
        <v>101</v>
      </c>
      <c r="C15" s="189" t="s">
        <v>15</v>
      </c>
      <c r="D15" s="190">
        <v>2002</v>
      </c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94">
        <f t="shared" si="0"/>
        <v>0</v>
      </c>
      <c r="AT15" s="194">
        <f t="shared" si="0"/>
        <v>0</v>
      </c>
      <c r="AU15" s="194">
        <f t="shared" si="1"/>
        <v>0</v>
      </c>
      <c r="AV15" s="194">
        <f t="shared" si="1"/>
        <v>0</v>
      </c>
      <c r="AW15" s="194" t="str">
        <f t="shared" si="2"/>
        <v>0 /0</v>
      </c>
      <c r="AX15" s="194" t="str">
        <f t="shared" si="3"/>
        <v>0/0</v>
      </c>
      <c r="AY15" s="170">
        <v>5</v>
      </c>
    </row>
    <row r="16" spans="1:51" s="168" customFormat="1" ht="39.75" customHeight="1" x14ac:dyDescent="0.25">
      <c r="A16" s="191">
        <v>6</v>
      </c>
      <c r="B16" s="184" t="s">
        <v>8</v>
      </c>
      <c r="C16" s="190" t="s">
        <v>11</v>
      </c>
      <c r="D16" s="188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94">
        <f t="shared" si="0"/>
        <v>0</v>
      </c>
      <c r="AT16" s="194">
        <f t="shared" si="0"/>
        <v>0</v>
      </c>
      <c r="AU16" s="194">
        <f t="shared" si="1"/>
        <v>0</v>
      </c>
      <c r="AV16" s="194">
        <f t="shared" si="1"/>
        <v>0</v>
      </c>
      <c r="AW16" s="194" t="str">
        <f t="shared" si="2"/>
        <v>0 /0</v>
      </c>
      <c r="AX16" s="194" t="str">
        <f t="shared" si="3"/>
        <v>0/0</v>
      </c>
      <c r="AY16" s="170">
        <v>6</v>
      </c>
    </row>
    <row r="17" spans="1:51" s="168" customFormat="1" ht="24.9" customHeight="1" x14ac:dyDescent="0.25">
      <c r="A17" s="204"/>
      <c r="B17" s="204"/>
      <c r="C17" s="204"/>
      <c r="D17" s="204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9"/>
      <c r="AT17" s="209"/>
      <c r="AU17" s="209"/>
      <c r="AV17" s="209"/>
      <c r="AW17" s="209"/>
      <c r="AX17" s="209"/>
      <c r="AY17" s="208"/>
    </row>
    <row r="18" spans="1:51" ht="27.75" customHeight="1" x14ac:dyDescent="0.25">
      <c r="A18" s="210"/>
      <c r="B18" s="211"/>
      <c r="C18" s="211"/>
      <c r="D18" s="211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09"/>
      <c r="AT18" s="209"/>
      <c r="AU18" s="209"/>
      <c r="AV18" s="209"/>
      <c r="AW18" s="209"/>
      <c r="AX18" s="209"/>
    </row>
    <row r="19" spans="1:51" ht="27.75" customHeight="1" x14ac:dyDescent="0.25">
      <c r="A19" s="256" t="s">
        <v>231</v>
      </c>
      <c r="B19" s="256"/>
      <c r="C19" s="256"/>
      <c r="D19" s="256"/>
      <c r="E19" s="256"/>
      <c r="F19" s="256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09"/>
      <c r="AT19" s="209"/>
      <c r="AU19" s="209"/>
      <c r="AV19" s="209"/>
      <c r="AW19" s="209"/>
      <c r="AX19" s="209"/>
    </row>
    <row r="20" spans="1:51" ht="27.75" customHeight="1" x14ac:dyDescent="0.25">
      <c r="A20" s="257" t="s">
        <v>140</v>
      </c>
      <c r="B20" s="257"/>
      <c r="C20" s="257"/>
      <c r="D20" s="257"/>
      <c r="E20" s="212" t="s">
        <v>226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09"/>
      <c r="AT20" s="209"/>
      <c r="AU20" s="209"/>
      <c r="AV20" s="209"/>
      <c r="AW20" s="209"/>
      <c r="AX20" s="209"/>
    </row>
    <row r="21" spans="1:51" ht="27.75" customHeight="1" x14ac:dyDescent="0.25">
      <c r="A21" s="258" t="s">
        <v>0</v>
      </c>
      <c r="B21" s="258" t="s">
        <v>149</v>
      </c>
      <c r="C21" s="259" t="s">
        <v>4</v>
      </c>
      <c r="D21" s="259" t="s">
        <v>150</v>
      </c>
      <c r="E21" s="250">
        <v>1</v>
      </c>
      <c r="F21" s="250"/>
      <c r="G21" s="250">
        <v>2</v>
      </c>
      <c r="H21" s="250"/>
      <c r="I21" s="250">
        <v>3</v>
      </c>
      <c r="J21" s="250"/>
      <c r="K21" s="250">
        <v>4</v>
      </c>
      <c r="L21" s="250"/>
      <c r="M21" s="252">
        <v>5</v>
      </c>
      <c r="N21" s="253"/>
      <c r="O21" s="252">
        <v>6</v>
      </c>
      <c r="P21" s="253"/>
      <c r="Q21" s="252">
        <v>7</v>
      </c>
      <c r="R21" s="253"/>
      <c r="S21" s="252">
        <v>8</v>
      </c>
      <c r="T21" s="253"/>
      <c r="U21" s="252">
        <v>9</v>
      </c>
      <c r="V21" s="253"/>
      <c r="W21" s="252">
        <v>10</v>
      </c>
      <c r="X21" s="253"/>
      <c r="Y21" s="252">
        <v>11</v>
      </c>
      <c r="Z21" s="253"/>
      <c r="AA21" s="252">
        <v>12</v>
      </c>
      <c r="AB21" s="253"/>
      <c r="AC21" s="252">
        <v>13</v>
      </c>
      <c r="AD21" s="253"/>
      <c r="AE21" s="252">
        <v>14</v>
      </c>
      <c r="AF21" s="253"/>
      <c r="AG21" s="252">
        <v>15</v>
      </c>
      <c r="AH21" s="253"/>
      <c r="AI21" s="252">
        <v>16</v>
      </c>
      <c r="AJ21" s="253"/>
      <c r="AK21" s="252">
        <v>17</v>
      </c>
      <c r="AL21" s="253"/>
      <c r="AM21" s="252">
        <v>18</v>
      </c>
      <c r="AN21" s="253"/>
      <c r="AO21" s="252">
        <v>19</v>
      </c>
      <c r="AP21" s="253"/>
      <c r="AQ21" s="252">
        <v>20</v>
      </c>
      <c r="AR21" s="253"/>
      <c r="AS21" s="246" t="s">
        <v>121</v>
      </c>
      <c r="AT21" s="246" t="s">
        <v>244</v>
      </c>
      <c r="AU21" s="246" t="s">
        <v>245</v>
      </c>
      <c r="AV21" s="246" t="s">
        <v>243</v>
      </c>
      <c r="AW21" s="246" t="s">
        <v>239</v>
      </c>
      <c r="AX21" s="246" t="s">
        <v>248</v>
      </c>
      <c r="AY21" s="250" t="s">
        <v>142</v>
      </c>
    </row>
    <row r="22" spans="1:51" ht="27.75" customHeight="1" x14ac:dyDescent="0.25">
      <c r="A22" s="258"/>
      <c r="B22" s="258"/>
      <c r="C22" s="260"/>
      <c r="D22" s="260"/>
      <c r="E22" s="213" t="s">
        <v>120</v>
      </c>
      <c r="F22" s="213" t="s">
        <v>233</v>
      </c>
      <c r="G22" s="213" t="s">
        <v>120</v>
      </c>
      <c r="H22" s="213" t="s">
        <v>233</v>
      </c>
      <c r="I22" s="213" t="s">
        <v>120</v>
      </c>
      <c r="J22" s="213" t="s">
        <v>233</v>
      </c>
      <c r="K22" s="213" t="s">
        <v>120</v>
      </c>
      <c r="L22" s="213" t="s">
        <v>233</v>
      </c>
      <c r="M22" s="213" t="s">
        <v>120</v>
      </c>
      <c r="N22" s="213" t="s">
        <v>233</v>
      </c>
      <c r="O22" s="213" t="s">
        <v>120</v>
      </c>
      <c r="P22" s="213" t="s">
        <v>233</v>
      </c>
      <c r="Q22" s="213" t="s">
        <v>120</v>
      </c>
      <c r="R22" s="213" t="s">
        <v>233</v>
      </c>
      <c r="S22" s="213" t="s">
        <v>120</v>
      </c>
      <c r="T22" s="213" t="s">
        <v>233</v>
      </c>
      <c r="U22" s="213" t="s">
        <v>120</v>
      </c>
      <c r="V22" s="213" t="s">
        <v>233</v>
      </c>
      <c r="W22" s="213" t="s">
        <v>120</v>
      </c>
      <c r="X22" s="213" t="s">
        <v>233</v>
      </c>
      <c r="Y22" s="213" t="s">
        <v>120</v>
      </c>
      <c r="Z22" s="213" t="s">
        <v>233</v>
      </c>
      <c r="AA22" s="213" t="s">
        <v>120</v>
      </c>
      <c r="AB22" s="213" t="s">
        <v>233</v>
      </c>
      <c r="AC22" s="213" t="s">
        <v>120</v>
      </c>
      <c r="AD22" s="213" t="s">
        <v>233</v>
      </c>
      <c r="AE22" s="213" t="s">
        <v>120</v>
      </c>
      <c r="AF22" s="213" t="s">
        <v>233</v>
      </c>
      <c r="AG22" s="213" t="s">
        <v>120</v>
      </c>
      <c r="AH22" s="213" t="s">
        <v>233</v>
      </c>
      <c r="AI22" s="213" t="s">
        <v>120</v>
      </c>
      <c r="AJ22" s="213" t="s">
        <v>233</v>
      </c>
      <c r="AK22" s="213" t="s">
        <v>120</v>
      </c>
      <c r="AL22" s="213" t="s">
        <v>233</v>
      </c>
      <c r="AM22" s="213" t="s">
        <v>120</v>
      </c>
      <c r="AN22" s="213" t="s">
        <v>233</v>
      </c>
      <c r="AO22" s="213" t="s">
        <v>120</v>
      </c>
      <c r="AP22" s="213" t="s">
        <v>233</v>
      </c>
      <c r="AQ22" s="213" t="s">
        <v>120</v>
      </c>
      <c r="AR22" s="213" t="s">
        <v>233</v>
      </c>
      <c r="AS22" s="246"/>
      <c r="AT22" s="246"/>
      <c r="AU22" s="246"/>
      <c r="AV22" s="246"/>
      <c r="AW22" s="246"/>
      <c r="AX22" s="246"/>
      <c r="AY22" s="250"/>
    </row>
    <row r="23" spans="1:51" s="168" customFormat="1" ht="24.9" customHeight="1" x14ac:dyDescent="0.25">
      <c r="A23" s="214"/>
      <c r="B23" s="214"/>
      <c r="C23" s="215"/>
      <c r="D23" s="215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153"/>
      <c r="AT23" s="153"/>
      <c r="AU23" s="153"/>
      <c r="AV23" s="153"/>
      <c r="AW23" s="153"/>
      <c r="AX23" s="153"/>
      <c r="AY23" s="216"/>
    </row>
    <row r="24" spans="1:51" s="168" customFormat="1" ht="39.75" customHeight="1" x14ac:dyDescent="0.25">
      <c r="A24" s="191"/>
      <c r="B24" s="189" t="s">
        <v>52</v>
      </c>
      <c r="C24" s="189" t="s">
        <v>46</v>
      </c>
      <c r="D24" s="190">
        <v>1991</v>
      </c>
      <c r="E24" s="170">
        <v>2</v>
      </c>
      <c r="F24" s="170">
        <v>2</v>
      </c>
      <c r="G24" s="170">
        <v>5</v>
      </c>
      <c r="H24" s="170">
        <v>4</v>
      </c>
      <c r="I24" s="170"/>
      <c r="J24" s="170">
        <v>1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94">
        <f t="shared" ref="AS24:AT29" si="4">COUNT(E24,G24,I24,K24,M24,O24,Q24,S24,U24,W24,Y24,AA24,AC24,AE24,AG24,AI24,AK24,AM24,AO24,AQ24)</f>
        <v>2</v>
      </c>
      <c r="AT24" s="194">
        <f t="shared" si="4"/>
        <v>3</v>
      </c>
      <c r="AU24" s="194">
        <f t="shared" ref="AU24:AV29" si="5">E24+G24+I24+K24+M24+O24+Q24+S24+U24+W24+Y24+AA24+AC24+AE24+AG24+AI24+AK24+AM24+AO24+AQ24</f>
        <v>7</v>
      </c>
      <c r="AV24" s="194">
        <f t="shared" si="5"/>
        <v>7</v>
      </c>
      <c r="AW24" s="194" t="str">
        <f t="shared" ref="AW24:AW29" si="6">AS24&amp;" /"&amp;AT24</f>
        <v>2 /3</v>
      </c>
      <c r="AX24" s="194" t="str">
        <f t="shared" ref="AX24:AX29" si="7">AU24&amp;"/"&amp;AV24</f>
        <v>7/7</v>
      </c>
      <c r="AY24" s="170">
        <v>1</v>
      </c>
    </row>
    <row r="25" spans="1:51" s="168" customFormat="1" ht="39.75" customHeight="1" x14ac:dyDescent="0.25">
      <c r="A25" s="191"/>
      <c r="B25" s="187" t="s">
        <v>253</v>
      </c>
      <c r="C25" s="188" t="s">
        <v>29</v>
      </c>
      <c r="D25" s="188">
        <v>1991</v>
      </c>
      <c r="E25" s="170"/>
      <c r="F25" s="170"/>
      <c r="G25" s="170">
        <v>2</v>
      </c>
      <c r="H25" s="170">
        <v>2</v>
      </c>
      <c r="I25" s="170">
        <v>2</v>
      </c>
      <c r="J25" s="170">
        <v>1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94">
        <f t="shared" si="4"/>
        <v>2</v>
      </c>
      <c r="AT25" s="194">
        <f t="shared" si="4"/>
        <v>2</v>
      </c>
      <c r="AU25" s="194">
        <f t="shared" si="5"/>
        <v>4</v>
      </c>
      <c r="AV25" s="194">
        <f t="shared" si="5"/>
        <v>3</v>
      </c>
      <c r="AW25" s="194" t="str">
        <f t="shared" si="6"/>
        <v>2 /2</v>
      </c>
      <c r="AX25" s="194" t="str">
        <f t="shared" si="7"/>
        <v>4/3</v>
      </c>
      <c r="AY25" s="170">
        <v>2</v>
      </c>
    </row>
    <row r="26" spans="1:51" s="168" customFormat="1" ht="39.75" customHeight="1" x14ac:dyDescent="0.25">
      <c r="A26" s="191"/>
      <c r="B26" s="189" t="s">
        <v>89</v>
      </c>
      <c r="C26" s="189" t="s">
        <v>15</v>
      </c>
      <c r="D26" s="190">
        <v>1998</v>
      </c>
      <c r="E26" s="170">
        <v>3</v>
      </c>
      <c r="F26" s="170">
        <v>3</v>
      </c>
      <c r="G26" s="170">
        <v>5</v>
      </c>
      <c r="H26" s="170">
        <v>5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94">
        <f t="shared" si="4"/>
        <v>2</v>
      </c>
      <c r="AT26" s="194">
        <f t="shared" si="4"/>
        <v>2</v>
      </c>
      <c r="AU26" s="194">
        <f t="shared" si="5"/>
        <v>8</v>
      </c>
      <c r="AV26" s="194">
        <f t="shared" si="5"/>
        <v>8</v>
      </c>
      <c r="AW26" s="194" t="str">
        <f t="shared" si="6"/>
        <v>2 /2</v>
      </c>
      <c r="AX26" s="194" t="str">
        <f t="shared" si="7"/>
        <v>8/8</v>
      </c>
      <c r="AY26" s="170">
        <v>3</v>
      </c>
    </row>
    <row r="27" spans="1:51" s="168" customFormat="1" ht="39.75" customHeight="1" x14ac:dyDescent="0.25">
      <c r="A27" s="191"/>
      <c r="B27" s="189" t="s">
        <v>258</v>
      </c>
      <c r="C27" s="189" t="s">
        <v>15</v>
      </c>
      <c r="D27" s="190">
        <v>2003</v>
      </c>
      <c r="E27" s="170"/>
      <c r="F27" s="170"/>
      <c r="G27" s="170"/>
      <c r="H27" s="170"/>
      <c r="I27" s="170">
        <v>1</v>
      </c>
      <c r="J27" s="170">
        <v>1</v>
      </c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94">
        <f t="shared" si="4"/>
        <v>1</v>
      </c>
      <c r="AT27" s="194">
        <f t="shared" si="4"/>
        <v>1</v>
      </c>
      <c r="AU27" s="194">
        <f t="shared" si="5"/>
        <v>1</v>
      </c>
      <c r="AV27" s="194">
        <f t="shared" si="5"/>
        <v>1</v>
      </c>
      <c r="AW27" s="194" t="str">
        <f t="shared" si="6"/>
        <v>1 /1</v>
      </c>
      <c r="AX27" s="194" t="str">
        <f t="shared" si="7"/>
        <v>1/1</v>
      </c>
      <c r="AY27" s="170">
        <v>4</v>
      </c>
    </row>
    <row r="28" spans="1:51" s="168" customFormat="1" ht="39.75" customHeight="1" x14ac:dyDescent="0.25">
      <c r="A28" s="191"/>
      <c r="B28" s="223" t="s">
        <v>44</v>
      </c>
      <c r="C28" s="190" t="s">
        <v>46</v>
      </c>
      <c r="D28" s="188">
        <v>1995</v>
      </c>
      <c r="E28" s="170"/>
      <c r="F28" s="170"/>
      <c r="G28" s="170"/>
      <c r="H28" s="170"/>
      <c r="I28" s="170"/>
      <c r="J28" s="170">
        <v>2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94">
        <f t="shared" si="4"/>
        <v>0</v>
      </c>
      <c r="AT28" s="194">
        <f t="shared" si="4"/>
        <v>1</v>
      </c>
      <c r="AU28" s="194">
        <f t="shared" si="5"/>
        <v>0</v>
      </c>
      <c r="AV28" s="194">
        <f t="shared" si="5"/>
        <v>2</v>
      </c>
      <c r="AW28" s="194" t="str">
        <f t="shared" si="6"/>
        <v>0 /1</v>
      </c>
      <c r="AX28" s="194" t="str">
        <f t="shared" si="7"/>
        <v>0/2</v>
      </c>
      <c r="AY28" s="170">
        <v>5</v>
      </c>
    </row>
    <row r="29" spans="1:51" s="168" customFormat="1" ht="39.75" customHeight="1" x14ac:dyDescent="0.25">
      <c r="A29" s="191"/>
      <c r="B29" s="187" t="s">
        <v>254</v>
      </c>
      <c r="C29" s="188" t="s">
        <v>29</v>
      </c>
      <c r="D29" s="188">
        <v>1998</v>
      </c>
      <c r="E29" s="170"/>
      <c r="F29" s="170"/>
      <c r="G29" s="170"/>
      <c r="H29" s="170"/>
      <c r="I29" s="170"/>
      <c r="J29" s="170">
        <v>7</v>
      </c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94">
        <f t="shared" si="4"/>
        <v>0</v>
      </c>
      <c r="AT29" s="194">
        <f t="shared" si="4"/>
        <v>1</v>
      </c>
      <c r="AU29" s="194">
        <f t="shared" si="5"/>
        <v>0</v>
      </c>
      <c r="AV29" s="194">
        <f t="shared" si="5"/>
        <v>7</v>
      </c>
      <c r="AW29" s="194" t="str">
        <f t="shared" si="6"/>
        <v>0 /1</v>
      </c>
      <c r="AX29" s="194" t="str">
        <f t="shared" si="7"/>
        <v>0/7</v>
      </c>
      <c r="AY29" s="170">
        <v>6</v>
      </c>
    </row>
    <row r="32" spans="1:51" x14ac:dyDescent="0.25">
      <c r="B32" s="171" t="s">
        <v>228</v>
      </c>
      <c r="C32" s="172"/>
      <c r="D32" s="172" t="s">
        <v>214</v>
      </c>
    </row>
  </sheetData>
  <sheetProtection insertColumns="0" insertRows="0" deleteColumns="0" deleteRows="0" selectLockedCells="1" selectUnlockedCells="1"/>
  <autoFilter ref="A23:BC23">
    <sortState ref="A24:BC29">
      <sortCondition descending="1" ref="AT23"/>
    </sortState>
  </autoFilter>
  <mergeCells count="64">
    <mergeCell ref="AE8:AF8"/>
    <mergeCell ref="I8:J8"/>
    <mergeCell ref="K8:L8"/>
    <mergeCell ref="A8:A9"/>
    <mergeCell ref="B8:B9"/>
    <mergeCell ref="C8:C9"/>
    <mergeCell ref="D8:D9"/>
    <mergeCell ref="E8:F8"/>
    <mergeCell ref="G8:H8"/>
    <mergeCell ref="U8:V8"/>
    <mergeCell ref="W8:X8"/>
    <mergeCell ref="Y8:Z8"/>
    <mergeCell ref="AA8:AB8"/>
    <mergeCell ref="AC8:AD8"/>
    <mergeCell ref="AX8:AX9"/>
    <mergeCell ref="AG8:AH8"/>
    <mergeCell ref="AI8:AJ8"/>
    <mergeCell ref="AK8:AL8"/>
    <mergeCell ref="AM8:AN8"/>
    <mergeCell ref="AO8:AP8"/>
    <mergeCell ref="AQ8:AR8"/>
    <mergeCell ref="K21:L21"/>
    <mergeCell ref="AY8:AY9"/>
    <mergeCell ref="A19:F19"/>
    <mergeCell ref="A20:D20"/>
    <mergeCell ref="A21:A22"/>
    <mergeCell ref="B21:B22"/>
    <mergeCell ref="C21:C22"/>
    <mergeCell ref="D21:D22"/>
    <mergeCell ref="E21:F21"/>
    <mergeCell ref="G21:H21"/>
    <mergeCell ref="I21:J21"/>
    <mergeCell ref="AS8:AS9"/>
    <mergeCell ref="AT8:AT9"/>
    <mergeCell ref="AU8:AU9"/>
    <mergeCell ref="AV8:AV9"/>
    <mergeCell ref="AW8:AW9"/>
    <mergeCell ref="Y21:Z21"/>
    <mergeCell ref="AA21:AB21"/>
    <mergeCell ref="AC21:AD21"/>
    <mergeCell ref="AE21:AF21"/>
    <mergeCell ref="AG21:AH21"/>
    <mergeCell ref="U21:V21"/>
    <mergeCell ref="S21:T21"/>
    <mergeCell ref="Q21:R21"/>
    <mergeCell ref="O21:P21"/>
    <mergeCell ref="W21:X21"/>
    <mergeCell ref="AY21:AY22"/>
    <mergeCell ref="AI21:AJ21"/>
    <mergeCell ref="AK21:AL21"/>
    <mergeCell ref="AM21:AN21"/>
    <mergeCell ref="AO21:AP21"/>
    <mergeCell ref="AQ21:AR21"/>
    <mergeCell ref="AS21:AS22"/>
    <mergeCell ref="AT21:AT22"/>
    <mergeCell ref="AU21:AU22"/>
    <mergeCell ref="AV21:AV22"/>
    <mergeCell ref="AW21:AW22"/>
    <mergeCell ref="AX21:AX22"/>
    <mergeCell ref="M21:N21"/>
    <mergeCell ref="S8:T8"/>
    <mergeCell ref="Q8:R8"/>
    <mergeCell ref="O8:P8"/>
    <mergeCell ref="M8:N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 &amp;P lapa no 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tabSelected="1" topLeftCell="A63" zoomScale="75" zoomScaleNormal="75" workbookViewId="0">
      <selection activeCell="BA50" sqref="BA50"/>
    </sheetView>
  </sheetViews>
  <sheetFormatPr defaultRowHeight="30.75" customHeight="1" x14ac:dyDescent="0.3"/>
  <cols>
    <col min="1" max="1" width="7.33203125" customWidth="1"/>
    <col min="2" max="2" width="22.33203125" customWidth="1"/>
    <col min="3" max="3" width="18.5546875" customWidth="1"/>
    <col min="4" max="4" width="8.5546875" customWidth="1"/>
    <col min="5" max="8" width="3.6640625" customWidth="1"/>
    <col min="9" max="9" width="5.109375" customWidth="1"/>
    <col min="10" max="15" width="3.6640625" customWidth="1"/>
    <col min="16" max="16" width="4.5546875" customWidth="1"/>
    <col min="17" max="20" width="3.6640625" customWidth="1"/>
    <col min="21" max="21" width="4.88671875" customWidth="1"/>
    <col min="22" max="44" width="3.6640625" customWidth="1"/>
    <col min="45" max="47" width="8" style="25" customWidth="1"/>
    <col min="48" max="49" width="8.33203125" style="25" customWidth="1"/>
    <col min="50" max="50" width="8" style="25" customWidth="1"/>
  </cols>
  <sheetData>
    <row r="1" spans="1:51" ht="30.75" customHeight="1" x14ac:dyDescent="0.25">
      <c r="A1" t="s">
        <v>219</v>
      </c>
    </row>
    <row r="2" spans="1:51" ht="30.75" customHeight="1" x14ac:dyDescent="0.3">
      <c r="A2" s="2" t="s">
        <v>265</v>
      </c>
    </row>
    <row r="3" spans="1:51" ht="30.75" customHeight="1" x14ac:dyDescent="0.3">
      <c r="A3" s="2" t="s">
        <v>232</v>
      </c>
    </row>
    <row r="4" spans="1:51" ht="30.75" customHeight="1" x14ac:dyDescent="0.3">
      <c r="A4" s="7" t="s">
        <v>225</v>
      </c>
    </row>
    <row r="5" spans="1:51" ht="30.75" customHeight="1" x14ac:dyDescent="0.3">
      <c r="A5" s="266" t="s">
        <v>0</v>
      </c>
      <c r="B5" s="266" t="s">
        <v>149</v>
      </c>
      <c r="C5" s="267" t="s">
        <v>4</v>
      </c>
      <c r="D5" s="267" t="s">
        <v>150</v>
      </c>
      <c r="E5" s="265">
        <v>1</v>
      </c>
      <c r="F5" s="265"/>
      <c r="G5" s="265">
        <v>2</v>
      </c>
      <c r="H5" s="265"/>
      <c r="I5" s="265">
        <v>3</v>
      </c>
      <c r="J5" s="265"/>
      <c r="K5" s="265">
        <v>4</v>
      </c>
      <c r="L5" s="265"/>
      <c r="M5" s="265">
        <v>5</v>
      </c>
      <c r="N5" s="265"/>
      <c r="O5" s="265">
        <v>6</v>
      </c>
      <c r="P5" s="265"/>
      <c r="Q5" s="265">
        <v>7</v>
      </c>
      <c r="R5" s="265"/>
      <c r="S5" s="265">
        <v>8</v>
      </c>
      <c r="T5" s="265"/>
      <c r="U5" s="265">
        <v>9</v>
      </c>
      <c r="V5" s="265"/>
      <c r="W5" s="265">
        <v>10</v>
      </c>
      <c r="X5" s="265"/>
      <c r="Y5" s="265">
        <v>11</v>
      </c>
      <c r="Z5" s="265"/>
      <c r="AA5" s="265">
        <v>12</v>
      </c>
      <c r="AB5" s="265"/>
      <c r="AC5" s="263">
        <v>13</v>
      </c>
      <c r="AD5" s="264"/>
      <c r="AE5" s="263">
        <v>14</v>
      </c>
      <c r="AF5" s="264"/>
      <c r="AG5" s="263">
        <v>15</v>
      </c>
      <c r="AH5" s="264"/>
      <c r="AI5" s="263">
        <v>16</v>
      </c>
      <c r="AJ5" s="264"/>
      <c r="AK5" s="263">
        <v>17</v>
      </c>
      <c r="AL5" s="264"/>
      <c r="AM5" s="263">
        <v>18</v>
      </c>
      <c r="AN5" s="264"/>
      <c r="AO5" s="263">
        <v>19</v>
      </c>
      <c r="AP5" s="264"/>
      <c r="AQ5" s="263">
        <v>20</v>
      </c>
      <c r="AR5" s="264"/>
      <c r="AS5" s="262" t="s">
        <v>121</v>
      </c>
      <c r="AT5" s="262" t="s">
        <v>244</v>
      </c>
      <c r="AU5" s="262" t="s">
        <v>245</v>
      </c>
      <c r="AV5" s="262" t="s">
        <v>243</v>
      </c>
      <c r="AW5" s="262" t="s">
        <v>239</v>
      </c>
      <c r="AX5" s="262" t="s">
        <v>248</v>
      </c>
      <c r="AY5" s="261" t="s">
        <v>142</v>
      </c>
    </row>
    <row r="6" spans="1:51" s="9" customFormat="1" ht="41.25" customHeight="1" x14ac:dyDescent="0.35">
      <c r="A6" s="266"/>
      <c r="B6" s="266"/>
      <c r="C6" s="268"/>
      <c r="D6" s="268"/>
      <c r="E6" s="20" t="s">
        <v>120</v>
      </c>
      <c r="F6" s="20" t="s">
        <v>233</v>
      </c>
      <c r="G6" s="20" t="s">
        <v>120</v>
      </c>
      <c r="H6" s="20" t="s">
        <v>233</v>
      </c>
      <c r="I6" s="20" t="s">
        <v>120</v>
      </c>
      <c r="J6" s="20" t="s">
        <v>233</v>
      </c>
      <c r="K6" s="20" t="s">
        <v>120</v>
      </c>
      <c r="L6" s="20" t="s">
        <v>233</v>
      </c>
      <c r="M6" s="20" t="s">
        <v>120</v>
      </c>
      <c r="N6" s="20" t="s">
        <v>233</v>
      </c>
      <c r="O6" s="20" t="s">
        <v>120</v>
      </c>
      <c r="P6" s="20" t="s">
        <v>233</v>
      </c>
      <c r="Q6" s="20" t="s">
        <v>120</v>
      </c>
      <c r="R6" s="20" t="s">
        <v>233</v>
      </c>
      <c r="S6" s="20" t="s">
        <v>120</v>
      </c>
      <c r="T6" s="20" t="s">
        <v>233</v>
      </c>
      <c r="U6" s="20" t="s">
        <v>120</v>
      </c>
      <c r="V6" s="20" t="s">
        <v>233</v>
      </c>
      <c r="W6" s="20" t="s">
        <v>120</v>
      </c>
      <c r="X6" s="20" t="s">
        <v>233</v>
      </c>
      <c r="Y6" s="20" t="s">
        <v>120</v>
      </c>
      <c r="Z6" s="20" t="s">
        <v>233</v>
      </c>
      <c r="AA6" s="20" t="s">
        <v>120</v>
      </c>
      <c r="AB6" s="20" t="s">
        <v>233</v>
      </c>
      <c r="AC6" s="20" t="s">
        <v>120</v>
      </c>
      <c r="AD6" s="20" t="s">
        <v>233</v>
      </c>
      <c r="AE6" s="20" t="s">
        <v>120</v>
      </c>
      <c r="AF6" s="20" t="s">
        <v>233</v>
      </c>
      <c r="AG6" s="20" t="s">
        <v>120</v>
      </c>
      <c r="AH6" s="20" t="s">
        <v>233</v>
      </c>
      <c r="AI6" s="20" t="s">
        <v>120</v>
      </c>
      <c r="AJ6" s="20" t="s">
        <v>233</v>
      </c>
      <c r="AK6" s="20" t="s">
        <v>120</v>
      </c>
      <c r="AL6" s="20" t="s">
        <v>233</v>
      </c>
      <c r="AM6" s="20" t="s">
        <v>120</v>
      </c>
      <c r="AN6" s="20" t="s">
        <v>233</v>
      </c>
      <c r="AO6" s="20" t="s">
        <v>120</v>
      </c>
      <c r="AP6" s="20" t="s">
        <v>233</v>
      </c>
      <c r="AQ6" s="20" t="s">
        <v>120</v>
      </c>
      <c r="AR6" s="20" t="s">
        <v>233</v>
      </c>
      <c r="AS6" s="262"/>
      <c r="AT6" s="262"/>
      <c r="AU6" s="262"/>
      <c r="AV6" s="262"/>
      <c r="AW6" s="262"/>
      <c r="AX6" s="262"/>
      <c r="AY6" s="261"/>
    </row>
    <row r="7" spans="1:51" s="44" customFormat="1" ht="30.75" customHeight="1" x14ac:dyDescent="0.3">
      <c r="A7" s="183">
        <v>1</v>
      </c>
      <c r="B7" s="184" t="s">
        <v>268</v>
      </c>
      <c r="C7" s="185" t="s">
        <v>236</v>
      </c>
      <c r="D7" s="185">
        <v>2007</v>
      </c>
      <c r="E7" s="169">
        <v>1</v>
      </c>
      <c r="F7" s="169">
        <v>1</v>
      </c>
      <c r="G7" s="169">
        <v>1</v>
      </c>
      <c r="H7" s="169">
        <v>1</v>
      </c>
      <c r="I7" s="169">
        <v>13</v>
      </c>
      <c r="J7" s="169">
        <v>1</v>
      </c>
      <c r="K7" s="169">
        <v>1</v>
      </c>
      <c r="L7" s="169">
        <v>1</v>
      </c>
      <c r="M7" s="169">
        <v>1</v>
      </c>
      <c r="N7" s="169">
        <v>1</v>
      </c>
      <c r="O7" s="169">
        <v>1</v>
      </c>
      <c r="P7" s="169">
        <v>1</v>
      </c>
      <c r="Q7" s="169">
        <v>1</v>
      </c>
      <c r="R7" s="169">
        <v>1</v>
      </c>
      <c r="S7" s="169">
        <v>1</v>
      </c>
      <c r="T7" s="169">
        <v>1</v>
      </c>
      <c r="U7" s="169">
        <v>1</v>
      </c>
      <c r="V7" s="169">
        <v>1</v>
      </c>
      <c r="W7" s="169">
        <v>1</v>
      </c>
      <c r="X7" s="169">
        <v>1</v>
      </c>
      <c r="Y7" s="169">
        <v>1</v>
      </c>
      <c r="Z7" s="169">
        <v>1</v>
      </c>
      <c r="AA7" s="169">
        <v>1</v>
      </c>
      <c r="AB7" s="169">
        <v>1</v>
      </c>
      <c r="AC7" s="169">
        <v>1</v>
      </c>
      <c r="AD7" s="169">
        <v>1</v>
      </c>
      <c r="AE7" s="169">
        <v>1</v>
      </c>
      <c r="AF7" s="169">
        <v>1</v>
      </c>
      <c r="AG7" s="169">
        <v>1</v>
      </c>
      <c r="AH7" s="169">
        <v>1</v>
      </c>
      <c r="AI7" s="169">
        <v>1</v>
      </c>
      <c r="AJ7" s="169">
        <v>1</v>
      </c>
      <c r="AK7" s="169">
        <v>1</v>
      </c>
      <c r="AL7" s="169">
        <v>1</v>
      </c>
      <c r="AM7" s="169">
        <v>1</v>
      </c>
      <c r="AN7" s="169">
        <v>1</v>
      </c>
      <c r="AO7" s="169">
        <v>1</v>
      </c>
      <c r="AP7" s="169">
        <v>1</v>
      </c>
      <c r="AQ7" s="169">
        <v>1</v>
      </c>
      <c r="AR7" s="169">
        <v>1</v>
      </c>
      <c r="AS7" s="186">
        <f t="shared" ref="AS7:AS39" si="0">COUNT(E7,G7,I7,K7,M7,O7,Q7,S7,U7,W7,Y7,AA7,AC7,AE7,AG7,AI7,AK7,AM7,AO7,AQ7)</f>
        <v>20</v>
      </c>
      <c r="AT7" s="186">
        <f t="shared" ref="AT7:AT39" si="1">COUNT(F7,H7,J7,L7,N7,P7,R7,T7,V7,X7,Z7,AB7,AD7,AF7,AH7,AJ7,AL7,AN7,AP7,AR7)</f>
        <v>20</v>
      </c>
      <c r="AU7" s="186">
        <f t="shared" ref="AU7:AU39" si="2">E7+G7+I7+K7+M7+O7+Q7+S7+U7+W7+Y7+AA7+AC7+AE7+AG7+AI7+AK7+AM7+AO7+AQ7</f>
        <v>32</v>
      </c>
      <c r="AV7" s="186">
        <f t="shared" ref="AV7:AV39" si="3">F7+H7+J7+L7+N7+P7+R7+T7+V7+X7+Z7+AB7+AD7+AF7+AH7+AJ7+AL7+AN7+AP7+AR7</f>
        <v>20</v>
      </c>
      <c r="AW7" s="186" t="str">
        <f t="shared" ref="AW7:AW39" si="4">AS7&amp;" /"&amp;AT7</f>
        <v>20 /20</v>
      </c>
      <c r="AX7" s="186" t="str">
        <f t="shared" ref="AX7:AX39" si="5">AU7&amp;"/"&amp;AV7</f>
        <v>32/20</v>
      </c>
      <c r="AY7" s="169">
        <v>1</v>
      </c>
    </row>
    <row r="8" spans="1:51" s="44" customFormat="1" ht="30.75" customHeight="1" x14ac:dyDescent="0.35">
      <c r="A8" s="183">
        <v>22</v>
      </c>
      <c r="B8" s="187" t="s">
        <v>287</v>
      </c>
      <c r="C8" s="188" t="s">
        <v>29</v>
      </c>
      <c r="D8" s="188">
        <v>2008</v>
      </c>
      <c r="E8" s="169">
        <v>2</v>
      </c>
      <c r="F8" s="169">
        <v>2</v>
      </c>
      <c r="G8" s="169">
        <v>2</v>
      </c>
      <c r="H8" s="169">
        <v>2</v>
      </c>
      <c r="I8" s="169"/>
      <c r="J8" s="169">
        <v>3</v>
      </c>
      <c r="K8" s="169">
        <v>1</v>
      </c>
      <c r="L8" s="169">
        <v>1</v>
      </c>
      <c r="M8" s="169"/>
      <c r="N8" s="169">
        <v>2</v>
      </c>
      <c r="O8" s="169">
        <v>1</v>
      </c>
      <c r="P8" s="169">
        <v>1</v>
      </c>
      <c r="Q8" s="169"/>
      <c r="R8" s="169"/>
      <c r="S8" s="169">
        <v>1</v>
      </c>
      <c r="T8" s="169">
        <v>1</v>
      </c>
      <c r="U8" s="169">
        <v>1</v>
      </c>
      <c r="V8" s="169">
        <v>1</v>
      </c>
      <c r="W8" s="169">
        <v>1</v>
      </c>
      <c r="X8" s="169">
        <v>1</v>
      </c>
      <c r="Y8" s="169">
        <v>1</v>
      </c>
      <c r="Z8" s="169">
        <v>1</v>
      </c>
      <c r="AA8" s="169">
        <v>1</v>
      </c>
      <c r="AB8" s="169">
        <v>1</v>
      </c>
      <c r="AC8" s="169">
        <v>1</v>
      </c>
      <c r="AD8" s="169">
        <v>1</v>
      </c>
      <c r="AE8" s="169">
        <v>1</v>
      </c>
      <c r="AF8" s="169">
        <v>1</v>
      </c>
      <c r="AG8" s="169">
        <v>1</v>
      </c>
      <c r="AH8" s="169">
        <v>1</v>
      </c>
      <c r="AI8" s="169">
        <v>1</v>
      </c>
      <c r="AJ8" s="169">
        <v>1</v>
      </c>
      <c r="AK8" s="169">
        <v>2</v>
      </c>
      <c r="AL8" s="169">
        <v>1</v>
      </c>
      <c r="AM8" s="169">
        <v>1</v>
      </c>
      <c r="AN8" s="169">
        <v>1</v>
      </c>
      <c r="AO8" s="169"/>
      <c r="AP8" s="169">
        <v>1</v>
      </c>
      <c r="AQ8" s="169">
        <v>1</v>
      </c>
      <c r="AR8" s="169">
        <v>1</v>
      </c>
      <c r="AS8" s="186">
        <f t="shared" si="0"/>
        <v>16</v>
      </c>
      <c r="AT8" s="186">
        <f t="shared" si="1"/>
        <v>19</v>
      </c>
      <c r="AU8" s="186">
        <f t="shared" si="2"/>
        <v>19</v>
      </c>
      <c r="AV8" s="186">
        <f t="shared" si="3"/>
        <v>24</v>
      </c>
      <c r="AW8" s="186" t="str">
        <f t="shared" si="4"/>
        <v>16 /19</v>
      </c>
      <c r="AX8" s="186" t="str">
        <f t="shared" si="5"/>
        <v>19/24</v>
      </c>
      <c r="AY8" s="169">
        <v>2</v>
      </c>
    </row>
    <row r="9" spans="1:51" s="44" customFormat="1" ht="30.75" customHeight="1" x14ac:dyDescent="0.35">
      <c r="A9" s="183">
        <v>25</v>
      </c>
      <c r="B9" s="184" t="s">
        <v>290</v>
      </c>
      <c r="C9" s="188" t="s">
        <v>291</v>
      </c>
      <c r="D9" s="188">
        <v>2010</v>
      </c>
      <c r="E9" s="169">
        <v>1</v>
      </c>
      <c r="F9" s="169">
        <v>1</v>
      </c>
      <c r="G9" s="169">
        <v>2</v>
      </c>
      <c r="H9" s="169">
        <v>2</v>
      </c>
      <c r="I9" s="169"/>
      <c r="J9" s="169">
        <v>5</v>
      </c>
      <c r="K9" s="169">
        <v>1</v>
      </c>
      <c r="L9" s="169">
        <v>1</v>
      </c>
      <c r="M9" s="169">
        <v>5</v>
      </c>
      <c r="N9" s="169">
        <v>5</v>
      </c>
      <c r="O9" s="169">
        <v>1</v>
      </c>
      <c r="P9" s="169">
        <v>1</v>
      </c>
      <c r="Q9" s="169"/>
      <c r="R9" s="169">
        <v>2</v>
      </c>
      <c r="S9" s="169">
        <v>1</v>
      </c>
      <c r="T9" s="169">
        <v>1</v>
      </c>
      <c r="U9" s="169">
        <v>1</v>
      </c>
      <c r="V9" s="169">
        <v>1</v>
      </c>
      <c r="W9" s="169">
        <v>1</v>
      </c>
      <c r="X9" s="169">
        <v>1</v>
      </c>
      <c r="Y9" s="169">
        <v>1</v>
      </c>
      <c r="Z9" s="169">
        <v>1</v>
      </c>
      <c r="AA9" s="169">
        <v>1</v>
      </c>
      <c r="AB9" s="169">
        <v>1</v>
      </c>
      <c r="AC9" s="169">
        <v>1</v>
      </c>
      <c r="AD9" s="169">
        <v>1</v>
      </c>
      <c r="AE9" s="169">
        <v>1</v>
      </c>
      <c r="AF9" s="169">
        <v>1</v>
      </c>
      <c r="AG9" s="169">
        <v>1</v>
      </c>
      <c r="AH9" s="169">
        <v>1</v>
      </c>
      <c r="AI9" s="169"/>
      <c r="AJ9" s="169"/>
      <c r="AK9" s="169">
        <v>1</v>
      </c>
      <c r="AL9" s="169">
        <v>1</v>
      </c>
      <c r="AM9" s="169">
        <v>1</v>
      </c>
      <c r="AN9" s="169">
        <v>1</v>
      </c>
      <c r="AO9" s="169"/>
      <c r="AP9" s="169">
        <v>1</v>
      </c>
      <c r="AQ9" s="169">
        <v>1</v>
      </c>
      <c r="AR9" s="169">
        <v>1</v>
      </c>
      <c r="AS9" s="186">
        <f t="shared" si="0"/>
        <v>16</v>
      </c>
      <c r="AT9" s="186">
        <f t="shared" si="1"/>
        <v>19</v>
      </c>
      <c r="AU9" s="186">
        <f t="shared" si="2"/>
        <v>21</v>
      </c>
      <c r="AV9" s="186">
        <f t="shared" si="3"/>
        <v>29</v>
      </c>
      <c r="AW9" s="186" t="str">
        <f t="shared" si="4"/>
        <v>16 /19</v>
      </c>
      <c r="AX9" s="186" t="str">
        <f t="shared" si="5"/>
        <v>21/29</v>
      </c>
      <c r="AY9" s="169">
        <v>3</v>
      </c>
    </row>
    <row r="10" spans="1:51" s="44" customFormat="1" ht="30.75" customHeight="1" x14ac:dyDescent="0.35">
      <c r="A10" s="183">
        <v>2</v>
      </c>
      <c r="B10" s="184" t="s">
        <v>97</v>
      </c>
      <c r="C10" s="185" t="s">
        <v>236</v>
      </c>
      <c r="D10" s="185">
        <v>2007</v>
      </c>
      <c r="E10" s="169">
        <v>1</v>
      </c>
      <c r="F10" s="169">
        <v>1</v>
      </c>
      <c r="G10" s="169">
        <v>1</v>
      </c>
      <c r="H10" s="169">
        <v>1</v>
      </c>
      <c r="I10" s="169"/>
      <c r="J10" s="169">
        <v>1</v>
      </c>
      <c r="K10" s="169">
        <v>1</v>
      </c>
      <c r="L10" s="169">
        <v>1</v>
      </c>
      <c r="M10" s="169"/>
      <c r="N10" s="169">
        <v>3</v>
      </c>
      <c r="O10" s="169">
        <v>1</v>
      </c>
      <c r="P10" s="169">
        <v>1</v>
      </c>
      <c r="Q10" s="169"/>
      <c r="R10" s="169"/>
      <c r="S10" s="169">
        <v>1</v>
      </c>
      <c r="T10" s="169">
        <v>1</v>
      </c>
      <c r="U10" s="169">
        <v>1</v>
      </c>
      <c r="V10" s="169">
        <v>1</v>
      </c>
      <c r="W10" s="169">
        <v>1</v>
      </c>
      <c r="X10" s="169">
        <v>1</v>
      </c>
      <c r="Y10" s="169">
        <v>1</v>
      </c>
      <c r="Z10" s="169">
        <v>1</v>
      </c>
      <c r="AA10" s="169">
        <v>1</v>
      </c>
      <c r="AB10" s="169">
        <v>1</v>
      </c>
      <c r="AC10" s="169">
        <v>1</v>
      </c>
      <c r="AD10" s="169">
        <v>1</v>
      </c>
      <c r="AE10" s="169">
        <v>1</v>
      </c>
      <c r="AF10" s="169">
        <v>1</v>
      </c>
      <c r="AG10" s="169">
        <v>1</v>
      </c>
      <c r="AH10" s="169">
        <v>1</v>
      </c>
      <c r="AI10" s="169">
        <v>1</v>
      </c>
      <c r="AJ10" s="169">
        <v>1</v>
      </c>
      <c r="AK10" s="169">
        <v>7</v>
      </c>
      <c r="AL10" s="169">
        <v>2</v>
      </c>
      <c r="AM10" s="169">
        <v>1</v>
      </c>
      <c r="AN10" s="169">
        <v>2</v>
      </c>
      <c r="AO10" s="169"/>
      <c r="AP10" s="169">
        <v>1</v>
      </c>
      <c r="AQ10" s="169">
        <v>1</v>
      </c>
      <c r="AR10" s="169">
        <v>1</v>
      </c>
      <c r="AS10" s="186">
        <f t="shared" si="0"/>
        <v>16</v>
      </c>
      <c r="AT10" s="186">
        <f t="shared" si="1"/>
        <v>19</v>
      </c>
      <c r="AU10" s="186">
        <f t="shared" si="2"/>
        <v>22</v>
      </c>
      <c r="AV10" s="186">
        <f t="shared" si="3"/>
        <v>23</v>
      </c>
      <c r="AW10" s="186" t="str">
        <f t="shared" si="4"/>
        <v>16 /19</v>
      </c>
      <c r="AX10" s="186" t="str">
        <f t="shared" si="5"/>
        <v>22/23</v>
      </c>
      <c r="AY10" s="169">
        <v>4</v>
      </c>
    </row>
    <row r="11" spans="1:51" s="44" customFormat="1" ht="30.75" customHeight="1" x14ac:dyDescent="0.35">
      <c r="A11" s="183">
        <v>6</v>
      </c>
      <c r="B11" s="184" t="s">
        <v>273</v>
      </c>
      <c r="C11" s="185" t="s">
        <v>274</v>
      </c>
      <c r="D11" s="188">
        <v>2010</v>
      </c>
      <c r="E11" s="169">
        <v>1</v>
      </c>
      <c r="F11" s="169">
        <v>1</v>
      </c>
      <c r="G11" s="169">
        <v>1</v>
      </c>
      <c r="H11" s="169">
        <v>1</v>
      </c>
      <c r="I11" s="169"/>
      <c r="J11" s="169"/>
      <c r="K11" s="169">
        <v>1</v>
      </c>
      <c r="L11" s="169">
        <v>1</v>
      </c>
      <c r="M11" s="169"/>
      <c r="N11" s="169"/>
      <c r="O11" s="169">
        <v>1</v>
      </c>
      <c r="P11" s="169">
        <v>1</v>
      </c>
      <c r="Q11" s="169"/>
      <c r="R11" s="169"/>
      <c r="S11" s="169">
        <v>1</v>
      </c>
      <c r="T11" s="169">
        <v>1</v>
      </c>
      <c r="U11" s="169">
        <v>1</v>
      </c>
      <c r="V11" s="169">
        <v>1</v>
      </c>
      <c r="W11" s="169">
        <v>1</v>
      </c>
      <c r="X11" s="169">
        <v>1</v>
      </c>
      <c r="Y11" s="169">
        <v>1</v>
      </c>
      <c r="Z11" s="169">
        <v>1</v>
      </c>
      <c r="AA11" s="169">
        <v>1</v>
      </c>
      <c r="AB11" s="169">
        <v>1</v>
      </c>
      <c r="AC11" s="169">
        <v>1</v>
      </c>
      <c r="AD11" s="169">
        <v>1</v>
      </c>
      <c r="AE11" s="169">
        <v>1</v>
      </c>
      <c r="AF11" s="169">
        <v>1</v>
      </c>
      <c r="AG11" s="169">
        <v>1</v>
      </c>
      <c r="AH11" s="169">
        <v>1</v>
      </c>
      <c r="AI11" s="169"/>
      <c r="AJ11" s="169"/>
      <c r="AK11" s="169">
        <v>3</v>
      </c>
      <c r="AL11" s="169">
        <v>1</v>
      </c>
      <c r="AM11" s="169">
        <v>1</v>
      </c>
      <c r="AN11" s="169">
        <v>1</v>
      </c>
      <c r="AO11" s="169"/>
      <c r="AP11" s="169">
        <v>2</v>
      </c>
      <c r="AQ11" s="169">
        <v>1</v>
      </c>
      <c r="AR11" s="169">
        <v>1</v>
      </c>
      <c r="AS11" s="186">
        <f t="shared" si="0"/>
        <v>15</v>
      </c>
      <c r="AT11" s="186">
        <f t="shared" si="1"/>
        <v>16</v>
      </c>
      <c r="AU11" s="186">
        <f t="shared" si="2"/>
        <v>17</v>
      </c>
      <c r="AV11" s="186">
        <f t="shared" si="3"/>
        <v>17</v>
      </c>
      <c r="AW11" s="186" t="str">
        <f t="shared" si="4"/>
        <v>15 /16</v>
      </c>
      <c r="AX11" s="186" t="str">
        <f t="shared" si="5"/>
        <v>17/17</v>
      </c>
      <c r="AY11" s="169">
        <v>5</v>
      </c>
    </row>
    <row r="12" spans="1:51" s="44" customFormat="1" ht="30.75" customHeight="1" x14ac:dyDescent="0.35">
      <c r="A12" s="183">
        <v>13</v>
      </c>
      <c r="B12" s="189" t="s">
        <v>280</v>
      </c>
      <c r="C12" s="190" t="s">
        <v>15</v>
      </c>
      <c r="D12" s="188">
        <v>2007</v>
      </c>
      <c r="E12" s="169">
        <v>1</v>
      </c>
      <c r="F12" s="169">
        <v>1</v>
      </c>
      <c r="G12" s="169">
        <v>1</v>
      </c>
      <c r="H12" s="169">
        <v>1</v>
      </c>
      <c r="I12" s="169"/>
      <c r="J12" s="169">
        <v>4</v>
      </c>
      <c r="K12" s="169">
        <v>2</v>
      </c>
      <c r="L12" s="169">
        <v>1</v>
      </c>
      <c r="M12" s="169"/>
      <c r="N12" s="169"/>
      <c r="O12" s="169">
        <v>1</v>
      </c>
      <c r="P12" s="169">
        <v>1</v>
      </c>
      <c r="Q12" s="169">
        <v>1</v>
      </c>
      <c r="R12" s="169"/>
      <c r="S12" s="169">
        <v>2</v>
      </c>
      <c r="T12" s="169">
        <v>1</v>
      </c>
      <c r="U12" s="169">
        <v>2</v>
      </c>
      <c r="V12" s="169">
        <v>2</v>
      </c>
      <c r="W12" s="169">
        <v>1</v>
      </c>
      <c r="X12" s="169">
        <v>1</v>
      </c>
      <c r="Y12" s="169">
        <v>1</v>
      </c>
      <c r="Z12" s="169">
        <v>1</v>
      </c>
      <c r="AA12" s="169">
        <v>3</v>
      </c>
      <c r="AB12" s="169">
        <v>1</v>
      </c>
      <c r="AC12" s="169">
        <v>2</v>
      </c>
      <c r="AD12" s="169">
        <v>2</v>
      </c>
      <c r="AE12" s="169">
        <v>1</v>
      </c>
      <c r="AF12" s="169">
        <v>1</v>
      </c>
      <c r="AG12" s="169">
        <v>1</v>
      </c>
      <c r="AH12" s="169">
        <v>1</v>
      </c>
      <c r="AI12" s="169"/>
      <c r="AJ12" s="169"/>
      <c r="AK12" s="169"/>
      <c r="AL12" s="169"/>
      <c r="AM12" s="169">
        <v>1</v>
      </c>
      <c r="AN12" s="169">
        <v>1</v>
      </c>
      <c r="AO12" s="169"/>
      <c r="AP12" s="169">
        <v>6</v>
      </c>
      <c r="AQ12" s="169">
        <v>1</v>
      </c>
      <c r="AR12" s="169">
        <v>1</v>
      </c>
      <c r="AS12" s="186">
        <f t="shared" si="0"/>
        <v>15</v>
      </c>
      <c r="AT12" s="186">
        <f t="shared" si="1"/>
        <v>16</v>
      </c>
      <c r="AU12" s="186">
        <f t="shared" si="2"/>
        <v>21</v>
      </c>
      <c r="AV12" s="186">
        <f t="shared" si="3"/>
        <v>26</v>
      </c>
      <c r="AW12" s="186" t="str">
        <f t="shared" si="4"/>
        <v>15 /16</v>
      </c>
      <c r="AX12" s="186" t="str">
        <f t="shared" si="5"/>
        <v>21/26</v>
      </c>
      <c r="AY12" s="169">
        <v>6</v>
      </c>
    </row>
    <row r="13" spans="1:51" s="44" customFormat="1" ht="30.75" customHeight="1" x14ac:dyDescent="0.3">
      <c r="A13" s="191">
        <v>24</v>
      </c>
      <c r="B13" s="192" t="s">
        <v>289</v>
      </c>
      <c r="C13" s="193" t="s">
        <v>29</v>
      </c>
      <c r="D13" s="193">
        <v>2008</v>
      </c>
      <c r="E13" s="170">
        <v>1</v>
      </c>
      <c r="F13" s="170">
        <v>1</v>
      </c>
      <c r="G13" s="170">
        <v>3</v>
      </c>
      <c r="H13" s="170">
        <v>3</v>
      </c>
      <c r="I13" s="170"/>
      <c r="J13" s="170"/>
      <c r="K13" s="170">
        <v>2</v>
      </c>
      <c r="L13" s="170">
        <v>1</v>
      </c>
      <c r="M13" s="170"/>
      <c r="N13" s="170"/>
      <c r="O13" s="170">
        <v>2</v>
      </c>
      <c r="P13" s="170">
        <v>2</v>
      </c>
      <c r="Q13" s="170"/>
      <c r="R13" s="170"/>
      <c r="S13" s="170">
        <v>1</v>
      </c>
      <c r="T13" s="170">
        <v>1</v>
      </c>
      <c r="U13" s="170">
        <v>2</v>
      </c>
      <c r="V13" s="170">
        <v>1</v>
      </c>
      <c r="W13" s="170">
        <v>1</v>
      </c>
      <c r="X13" s="170">
        <v>1</v>
      </c>
      <c r="Y13" s="170">
        <v>1</v>
      </c>
      <c r="Z13" s="170">
        <v>1</v>
      </c>
      <c r="AA13" s="170">
        <v>5</v>
      </c>
      <c r="AB13" s="170">
        <v>4</v>
      </c>
      <c r="AC13" s="170">
        <v>1</v>
      </c>
      <c r="AD13" s="170">
        <v>1</v>
      </c>
      <c r="AE13" s="170">
        <v>2</v>
      </c>
      <c r="AF13" s="170">
        <v>2</v>
      </c>
      <c r="AG13" s="170">
        <v>1</v>
      </c>
      <c r="AH13" s="170">
        <v>1</v>
      </c>
      <c r="AI13" s="170"/>
      <c r="AJ13" s="170"/>
      <c r="AK13" s="170">
        <v>1</v>
      </c>
      <c r="AL13" s="170">
        <v>1</v>
      </c>
      <c r="AM13" s="170">
        <v>1</v>
      </c>
      <c r="AN13" s="170">
        <v>1</v>
      </c>
      <c r="AO13" s="170"/>
      <c r="AP13" s="170">
        <v>2</v>
      </c>
      <c r="AQ13" s="170">
        <v>6</v>
      </c>
      <c r="AR13" s="170">
        <v>2</v>
      </c>
      <c r="AS13" s="194">
        <f t="shared" si="0"/>
        <v>15</v>
      </c>
      <c r="AT13" s="194">
        <f t="shared" si="1"/>
        <v>16</v>
      </c>
      <c r="AU13" s="194">
        <f t="shared" si="2"/>
        <v>30</v>
      </c>
      <c r="AV13" s="194">
        <f t="shared" si="3"/>
        <v>25</v>
      </c>
      <c r="AW13" s="194" t="str">
        <f t="shared" si="4"/>
        <v>15 /16</v>
      </c>
      <c r="AX13" s="194" t="str">
        <f t="shared" si="5"/>
        <v>30/25</v>
      </c>
      <c r="AY13" s="170">
        <v>7</v>
      </c>
    </row>
    <row r="14" spans="1:51" s="44" customFormat="1" ht="30.75" customHeight="1" x14ac:dyDescent="0.35">
      <c r="A14" s="191">
        <v>5</v>
      </c>
      <c r="B14" s="195" t="s">
        <v>271</v>
      </c>
      <c r="C14" s="196" t="s">
        <v>272</v>
      </c>
      <c r="D14" s="193">
        <v>2006</v>
      </c>
      <c r="E14" s="170">
        <v>1</v>
      </c>
      <c r="F14" s="170">
        <v>1</v>
      </c>
      <c r="G14" s="170">
        <v>1</v>
      </c>
      <c r="H14" s="170">
        <v>1</v>
      </c>
      <c r="I14" s="170"/>
      <c r="J14" s="170">
        <v>3</v>
      </c>
      <c r="K14" s="170"/>
      <c r="L14" s="170">
        <v>3</v>
      </c>
      <c r="M14" s="170"/>
      <c r="N14" s="170"/>
      <c r="O14" s="170">
        <v>2</v>
      </c>
      <c r="P14" s="170">
        <v>2</v>
      </c>
      <c r="Q14" s="170"/>
      <c r="R14" s="170"/>
      <c r="S14" s="170">
        <v>1</v>
      </c>
      <c r="T14" s="170">
        <v>1</v>
      </c>
      <c r="U14" s="170">
        <v>1</v>
      </c>
      <c r="V14" s="170">
        <v>1</v>
      </c>
      <c r="W14" s="170">
        <v>1</v>
      </c>
      <c r="X14" s="170">
        <v>1</v>
      </c>
      <c r="Y14" s="170">
        <v>1</v>
      </c>
      <c r="Z14" s="170">
        <v>1</v>
      </c>
      <c r="AA14" s="170">
        <v>3</v>
      </c>
      <c r="AB14" s="170">
        <v>3</v>
      </c>
      <c r="AC14" s="170">
        <v>1</v>
      </c>
      <c r="AD14" s="170">
        <v>1</v>
      </c>
      <c r="AE14" s="170">
        <v>1</v>
      </c>
      <c r="AF14" s="170">
        <v>1</v>
      </c>
      <c r="AG14" s="170">
        <v>1</v>
      </c>
      <c r="AH14" s="170">
        <v>1</v>
      </c>
      <c r="AI14" s="170">
        <v>6</v>
      </c>
      <c r="AJ14" s="170">
        <v>3</v>
      </c>
      <c r="AK14" s="170"/>
      <c r="AL14" s="170">
        <v>3</v>
      </c>
      <c r="AM14" s="170">
        <v>1</v>
      </c>
      <c r="AN14" s="170">
        <v>1</v>
      </c>
      <c r="AO14" s="170"/>
      <c r="AP14" s="170">
        <v>3</v>
      </c>
      <c r="AQ14" s="170">
        <v>1</v>
      </c>
      <c r="AR14" s="170">
        <v>1</v>
      </c>
      <c r="AS14" s="194">
        <f t="shared" si="0"/>
        <v>14</v>
      </c>
      <c r="AT14" s="194">
        <f t="shared" si="1"/>
        <v>18</v>
      </c>
      <c r="AU14" s="194">
        <f t="shared" si="2"/>
        <v>22</v>
      </c>
      <c r="AV14" s="194">
        <f t="shared" si="3"/>
        <v>31</v>
      </c>
      <c r="AW14" s="194" t="str">
        <f t="shared" si="4"/>
        <v>14 /18</v>
      </c>
      <c r="AX14" s="194" t="str">
        <f t="shared" si="5"/>
        <v>22/31</v>
      </c>
      <c r="AY14" s="170">
        <v>8</v>
      </c>
    </row>
    <row r="15" spans="1:51" s="44" customFormat="1" ht="30.75" customHeight="1" x14ac:dyDescent="0.3">
      <c r="A15" s="191">
        <v>26</v>
      </c>
      <c r="B15" s="197" t="s">
        <v>292</v>
      </c>
      <c r="C15" s="198" t="s">
        <v>293</v>
      </c>
      <c r="D15" s="199">
        <v>2007</v>
      </c>
      <c r="E15" s="170">
        <v>1</v>
      </c>
      <c r="F15" s="170">
        <v>1</v>
      </c>
      <c r="G15" s="170">
        <v>2</v>
      </c>
      <c r="H15" s="170">
        <v>2</v>
      </c>
      <c r="I15" s="170"/>
      <c r="J15" s="170">
        <v>4</v>
      </c>
      <c r="K15" s="170">
        <v>2</v>
      </c>
      <c r="L15" s="170">
        <v>1</v>
      </c>
      <c r="M15" s="170"/>
      <c r="N15" s="170"/>
      <c r="O15" s="170">
        <v>1</v>
      </c>
      <c r="P15" s="170">
        <v>1</v>
      </c>
      <c r="Q15" s="170"/>
      <c r="R15" s="170"/>
      <c r="S15" s="170">
        <v>1</v>
      </c>
      <c r="T15" s="170">
        <v>1</v>
      </c>
      <c r="U15" s="170">
        <v>1</v>
      </c>
      <c r="V15" s="170">
        <v>1</v>
      </c>
      <c r="W15" s="170">
        <v>1</v>
      </c>
      <c r="X15" s="170">
        <v>1</v>
      </c>
      <c r="Y15" s="170">
        <v>1</v>
      </c>
      <c r="Z15" s="170">
        <v>1</v>
      </c>
      <c r="AA15" s="170"/>
      <c r="AB15" s="170">
        <v>1</v>
      </c>
      <c r="AC15" s="170">
        <v>1</v>
      </c>
      <c r="AD15" s="170">
        <v>1</v>
      </c>
      <c r="AE15" s="170">
        <v>1</v>
      </c>
      <c r="AF15" s="170">
        <v>1</v>
      </c>
      <c r="AG15" s="170">
        <v>1</v>
      </c>
      <c r="AH15" s="170">
        <v>1</v>
      </c>
      <c r="AI15" s="170">
        <v>1</v>
      </c>
      <c r="AJ15" s="170">
        <v>1</v>
      </c>
      <c r="AK15" s="170"/>
      <c r="AL15" s="170">
        <v>1</v>
      </c>
      <c r="AM15" s="170">
        <v>1</v>
      </c>
      <c r="AN15" s="170">
        <v>1</v>
      </c>
      <c r="AO15" s="170"/>
      <c r="AP15" s="170"/>
      <c r="AQ15" s="170">
        <v>1</v>
      </c>
      <c r="AR15" s="170">
        <v>1</v>
      </c>
      <c r="AS15" s="194">
        <f t="shared" si="0"/>
        <v>14</v>
      </c>
      <c r="AT15" s="194">
        <f t="shared" si="1"/>
        <v>17</v>
      </c>
      <c r="AU15" s="194">
        <f t="shared" si="2"/>
        <v>16</v>
      </c>
      <c r="AV15" s="194">
        <f t="shared" si="3"/>
        <v>21</v>
      </c>
      <c r="AW15" s="194" t="str">
        <f t="shared" si="4"/>
        <v>14 /17</v>
      </c>
      <c r="AX15" s="194" t="str">
        <f t="shared" si="5"/>
        <v>16/21</v>
      </c>
      <c r="AY15" s="170">
        <v>9</v>
      </c>
    </row>
    <row r="16" spans="1:51" s="44" customFormat="1" ht="30.75" customHeight="1" x14ac:dyDescent="0.35">
      <c r="A16" s="191">
        <v>23</v>
      </c>
      <c r="B16" s="197" t="s">
        <v>288</v>
      </c>
      <c r="C16" s="200" t="s">
        <v>29</v>
      </c>
      <c r="D16" s="200">
        <v>2008</v>
      </c>
      <c r="E16" s="170">
        <v>2</v>
      </c>
      <c r="F16" s="170">
        <v>1</v>
      </c>
      <c r="G16" s="170">
        <v>2</v>
      </c>
      <c r="H16" s="170">
        <v>2</v>
      </c>
      <c r="I16" s="170"/>
      <c r="J16" s="170"/>
      <c r="K16" s="170">
        <v>2</v>
      </c>
      <c r="L16" s="170">
        <v>1</v>
      </c>
      <c r="M16" s="170"/>
      <c r="N16" s="170">
        <v>4</v>
      </c>
      <c r="O16" s="170">
        <v>1</v>
      </c>
      <c r="P16" s="170">
        <v>1</v>
      </c>
      <c r="Q16" s="170"/>
      <c r="R16" s="170"/>
      <c r="S16" s="170">
        <v>2</v>
      </c>
      <c r="T16" s="170">
        <v>1</v>
      </c>
      <c r="U16" s="170">
        <v>3</v>
      </c>
      <c r="V16" s="170">
        <v>1</v>
      </c>
      <c r="W16" s="170">
        <v>1</v>
      </c>
      <c r="X16" s="170">
        <v>1</v>
      </c>
      <c r="Y16" s="170">
        <v>1</v>
      </c>
      <c r="Z16" s="170">
        <v>1</v>
      </c>
      <c r="AA16" s="170">
        <v>2</v>
      </c>
      <c r="AB16" s="170">
        <v>1</v>
      </c>
      <c r="AC16" s="170">
        <v>1</v>
      </c>
      <c r="AD16" s="170">
        <v>1</v>
      </c>
      <c r="AE16" s="170">
        <v>1</v>
      </c>
      <c r="AF16" s="170">
        <v>1</v>
      </c>
      <c r="AG16" s="170">
        <v>3</v>
      </c>
      <c r="AH16" s="170">
        <v>3</v>
      </c>
      <c r="AI16" s="170"/>
      <c r="AJ16" s="170">
        <v>3</v>
      </c>
      <c r="AK16" s="170"/>
      <c r="AL16" s="170"/>
      <c r="AM16" s="170">
        <v>1</v>
      </c>
      <c r="AN16" s="170">
        <v>1</v>
      </c>
      <c r="AO16" s="170"/>
      <c r="AP16" s="170">
        <v>2</v>
      </c>
      <c r="AQ16" s="170">
        <v>1</v>
      </c>
      <c r="AR16" s="170">
        <v>1</v>
      </c>
      <c r="AS16" s="194">
        <f t="shared" si="0"/>
        <v>14</v>
      </c>
      <c r="AT16" s="194">
        <f t="shared" si="1"/>
        <v>17</v>
      </c>
      <c r="AU16" s="194">
        <f t="shared" si="2"/>
        <v>23</v>
      </c>
      <c r="AV16" s="194">
        <f t="shared" si="3"/>
        <v>26</v>
      </c>
      <c r="AW16" s="194" t="str">
        <f t="shared" si="4"/>
        <v>14 /17</v>
      </c>
      <c r="AX16" s="194" t="str">
        <f t="shared" si="5"/>
        <v>23/26</v>
      </c>
      <c r="AY16" s="170">
        <v>10</v>
      </c>
    </row>
    <row r="17" spans="1:51" s="44" customFormat="1" ht="30.75" customHeight="1" x14ac:dyDescent="0.35">
      <c r="A17" s="191">
        <v>29</v>
      </c>
      <c r="B17" s="201" t="s">
        <v>83</v>
      </c>
      <c r="C17" s="198" t="s">
        <v>15</v>
      </c>
      <c r="D17" s="200">
        <v>2008</v>
      </c>
      <c r="E17" s="170">
        <v>1</v>
      </c>
      <c r="F17" s="170">
        <v>1</v>
      </c>
      <c r="G17" s="170">
        <v>1</v>
      </c>
      <c r="H17" s="170">
        <v>1</v>
      </c>
      <c r="I17" s="170"/>
      <c r="J17" s="170">
        <v>4</v>
      </c>
      <c r="K17" s="170">
        <v>2</v>
      </c>
      <c r="L17" s="170">
        <v>1</v>
      </c>
      <c r="M17" s="170"/>
      <c r="N17" s="170"/>
      <c r="O17" s="170">
        <v>1</v>
      </c>
      <c r="P17" s="170">
        <v>1</v>
      </c>
      <c r="Q17" s="170"/>
      <c r="R17" s="170"/>
      <c r="S17" s="170">
        <v>2</v>
      </c>
      <c r="T17" s="170">
        <v>1</v>
      </c>
      <c r="U17" s="170">
        <v>2</v>
      </c>
      <c r="V17" s="170">
        <v>2</v>
      </c>
      <c r="W17" s="170">
        <v>1</v>
      </c>
      <c r="X17" s="170">
        <v>1</v>
      </c>
      <c r="Y17" s="170">
        <v>1</v>
      </c>
      <c r="Z17" s="170">
        <v>1</v>
      </c>
      <c r="AA17" s="170">
        <v>3</v>
      </c>
      <c r="AB17" s="170">
        <v>1</v>
      </c>
      <c r="AC17" s="170">
        <v>2</v>
      </c>
      <c r="AD17" s="170">
        <v>2</v>
      </c>
      <c r="AE17" s="170">
        <v>1</v>
      </c>
      <c r="AF17" s="170">
        <v>1</v>
      </c>
      <c r="AG17" s="170">
        <v>1</v>
      </c>
      <c r="AH17" s="170">
        <v>1</v>
      </c>
      <c r="AI17" s="170"/>
      <c r="AJ17" s="170"/>
      <c r="AK17" s="170"/>
      <c r="AL17" s="170"/>
      <c r="AM17" s="170">
        <v>1</v>
      </c>
      <c r="AN17" s="170">
        <v>1</v>
      </c>
      <c r="AO17" s="170"/>
      <c r="AP17" s="170">
        <v>6</v>
      </c>
      <c r="AQ17" s="170">
        <v>1</v>
      </c>
      <c r="AR17" s="170">
        <v>1</v>
      </c>
      <c r="AS17" s="194">
        <f t="shared" si="0"/>
        <v>14</v>
      </c>
      <c r="AT17" s="194">
        <f t="shared" si="1"/>
        <v>16</v>
      </c>
      <c r="AU17" s="194">
        <f t="shared" si="2"/>
        <v>20</v>
      </c>
      <c r="AV17" s="194">
        <f t="shared" si="3"/>
        <v>26</v>
      </c>
      <c r="AW17" s="194" t="str">
        <f t="shared" si="4"/>
        <v>14 /16</v>
      </c>
      <c r="AX17" s="194" t="str">
        <f t="shared" si="5"/>
        <v>20/26</v>
      </c>
      <c r="AY17" s="170">
        <v>11</v>
      </c>
    </row>
    <row r="18" spans="1:51" s="44" customFormat="1" ht="30.75" customHeight="1" x14ac:dyDescent="0.3">
      <c r="A18" s="191">
        <v>3</v>
      </c>
      <c r="B18" s="195" t="s">
        <v>269</v>
      </c>
      <c r="C18" s="196" t="s">
        <v>236</v>
      </c>
      <c r="D18" s="196">
        <v>2009</v>
      </c>
      <c r="E18" s="170">
        <v>1</v>
      </c>
      <c r="F18" s="170">
        <v>1</v>
      </c>
      <c r="G18" s="170">
        <v>1</v>
      </c>
      <c r="H18" s="170">
        <v>1</v>
      </c>
      <c r="I18" s="170"/>
      <c r="J18" s="170">
        <v>3</v>
      </c>
      <c r="K18" s="170">
        <v>1</v>
      </c>
      <c r="L18" s="170">
        <v>1</v>
      </c>
      <c r="M18" s="170"/>
      <c r="N18" s="170">
        <v>4</v>
      </c>
      <c r="O18" s="170">
        <v>2</v>
      </c>
      <c r="P18" s="170">
        <v>2</v>
      </c>
      <c r="Q18" s="170"/>
      <c r="R18" s="170"/>
      <c r="S18" s="170">
        <v>1</v>
      </c>
      <c r="T18" s="170">
        <v>1</v>
      </c>
      <c r="U18" s="170">
        <v>1</v>
      </c>
      <c r="V18" s="170">
        <v>1</v>
      </c>
      <c r="W18" s="170">
        <v>1</v>
      </c>
      <c r="X18" s="170">
        <v>1</v>
      </c>
      <c r="Y18" s="170">
        <v>1</v>
      </c>
      <c r="Z18" s="170">
        <v>1</v>
      </c>
      <c r="AA18" s="170">
        <v>6</v>
      </c>
      <c r="AB18" s="170">
        <v>3</v>
      </c>
      <c r="AC18" s="170">
        <v>1</v>
      </c>
      <c r="AD18" s="170">
        <v>1</v>
      </c>
      <c r="AE18" s="170">
        <v>1</v>
      </c>
      <c r="AF18" s="170">
        <v>1</v>
      </c>
      <c r="AG18" s="170">
        <v>1</v>
      </c>
      <c r="AH18" s="170">
        <v>1</v>
      </c>
      <c r="AI18" s="170"/>
      <c r="AJ18" s="170"/>
      <c r="AK18" s="170"/>
      <c r="AL18" s="170"/>
      <c r="AM18" s="170">
        <v>4</v>
      </c>
      <c r="AN18" s="170">
        <v>1</v>
      </c>
      <c r="AO18" s="170"/>
      <c r="AP18" s="170"/>
      <c r="AQ18" s="170">
        <v>1</v>
      </c>
      <c r="AR18" s="170">
        <v>1</v>
      </c>
      <c r="AS18" s="194">
        <f t="shared" si="0"/>
        <v>14</v>
      </c>
      <c r="AT18" s="194">
        <f t="shared" si="1"/>
        <v>16</v>
      </c>
      <c r="AU18" s="194">
        <f t="shared" si="2"/>
        <v>23</v>
      </c>
      <c r="AV18" s="194">
        <f t="shared" si="3"/>
        <v>24</v>
      </c>
      <c r="AW18" s="194" t="str">
        <f t="shared" si="4"/>
        <v>14 /16</v>
      </c>
      <c r="AX18" s="194" t="str">
        <f t="shared" si="5"/>
        <v>23/24</v>
      </c>
      <c r="AY18" s="170">
        <v>12</v>
      </c>
    </row>
    <row r="19" spans="1:51" s="44" customFormat="1" ht="30.75" customHeight="1" x14ac:dyDescent="0.3">
      <c r="A19" s="191">
        <v>21</v>
      </c>
      <c r="B19" s="197" t="s">
        <v>216</v>
      </c>
      <c r="C19" s="200" t="s">
        <v>29</v>
      </c>
      <c r="D19" s="200">
        <v>2007</v>
      </c>
      <c r="E19" s="170">
        <v>1</v>
      </c>
      <c r="F19" s="170">
        <v>1</v>
      </c>
      <c r="G19" s="170">
        <v>3</v>
      </c>
      <c r="H19" s="170">
        <v>3</v>
      </c>
      <c r="I19" s="170"/>
      <c r="J19" s="170">
        <v>1</v>
      </c>
      <c r="K19" s="170"/>
      <c r="L19" s="170">
        <v>1</v>
      </c>
      <c r="M19" s="170"/>
      <c r="N19" s="170"/>
      <c r="O19" s="170">
        <v>1</v>
      </c>
      <c r="P19" s="170">
        <v>1</v>
      </c>
      <c r="Q19" s="170"/>
      <c r="R19" s="170"/>
      <c r="S19" s="170">
        <v>1</v>
      </c>
      <c r="T19" s="170">
        <v>1</v>
      </c>
      <c r="U19" s="170">
        <v>2</v>
      </c>
      <c r="V19" s="170">
        <v>1</v>
      </c>
      <c r="W19" s="170">
        <v>1</v>
      </c>
      <c r="X19" s="170">
        <v>1</v>
      </c>
      <c r="Y19" s="170">
        <v>1</v>
      </c>
      <c r="Z19" s="170">
        <v>1</v>
      </c>
      <c r="AA19" s="170">
        <v>3</v>
      </c>
      <c r="AB19" s="170">
        <v>3</v>
      </c>
      <c r="AC19" s="170">
        <v>1</v>
      </c>
      <c r="AD19" s="170">
        <v>1</v>
      </c>
      <c r="AE19" s="170">
        <v>1</v>
      </c>
      <c r="AF19" s="170">
        <v>1</v>
      </c>
      <c r="AG19" s="170">
        <v>1</v>
      </c>
      <c r="AH19" s="170">
        <v>1</v>
      </c>
      <c r="AI19" s="170"/>
      <c r="AJ19" s="170"/>
      <c r="AK19" s="170">
        <v>5</v>
      </c>
      <c r="AL19" s="170">
        <v>1</v>
      </c>
      <c r="AM19" s="170">
        <v>1</v>
      </c>
      <c r="AN19" s="170">
        <v>1</v>
      </c>
      <c r="AO19" s="170"/>
      <c r="AP19" s="170"/>
      <c r="AQ19" s="170">
        <v>1</v>
      </c>
      <c r="AR19" s="170">
        <v>1</v>
      </c>
      <c r="AS19" s="194">
        <f t="shared" si="0"/>
        <v>14</v>
      </c>
      <c r="AT19" s="194">
        <f t="shared" si="1"/>
        <v>16</v>
      </c>
      <c r="AU19" s="194">
        <f t="shared" si="2"/>
        <v>23</v>
      </c>
      <c r="AV19" s="194">
        <f t="shared" si="3"/>
        <v>20</v>
      </c>
      <c r="AW19" s="194" t="str">
        <f t="shared" si="4"/>
        <v>14 /16</v>
      </c>
      <c r="AX19" s="194" t="str">
        <f t="shared" si="5"/>
        <v>23/20</v>
      </c>
      <c r="AY19" s="170">
        <v>13</v>
      </c>
    </row>
    <row r="20" spans="1:51" s="44" customFormat="1" ht="30.75" customHeight="1" x14ac:dyDescent="0.3">
      <c r="A20" s="191">
        <v>30</v>
      </c>
      <c r="B20" s="201" t="s">
        <v>324</v>
      </c>
      <c r="C20" s="198" t="s">
        <v>15</v>
      </c>
      <c r="D20" s="200"/>
      <c r="E20" s="170">
        <v>1</v>
      </c>
      <c r="F20" s="170">
        <v>1</v>
      </c>
      <c r="G20" s="170">
        <v>1</v>
      </c>
      <c r="H20" s="170">
        <v>1</v>
      </c>
      <c r="I20" s="170"/>
      <c r="J20" s="170"/>
      <c r="K20" s="170">
        <v>1</v>
      </c>
      <c r="L20" s="170">
        <v>1</v>
      </c>
      <c r="M20" s="170"/>
      <c r="N20" s="170"/>
      <c r="O20" s="170">
        <v>1</v>
      </c>
      <c r="P20" s="170">
        <v>1</v>
      </c>
      <c r="Q20" s="170"/>
      <c r="R20" s="170"/>
      <c r="S20" s="170">
        <v>1</v>
      </c>
      <c r="T20" s="170">
        <v>1</v>
      </c>
      <c r="U20" s="170">
        <v>2</v>
      </c>
      <c r="V20" s="170">
        <v>1</v>
      </c>
      <c r="W20" s="170">
        <v>2</v>
      </c>
      <c r="X20" s="170">
        <v>2</v>
      </c>
      <c r="Y20" s="170">
        <v>1</v>
      </c>
      <c r="Z20" s="170">
        <v>1</v>
      </c>
      <c r="AA20" s="170">
        <v>2</v>
      </c>
      <c r="AB20" s="170">
        <v>1</v>
      </c>
      <c r="AC20" s="170">
        <v>1</v>
      </c>
      <c r="AD20" s="170">
        <v>1</v>
      </c>
      <c r="AE20" s="170">
        <v>2</v>
      </c>
      <c r="AF20" s="170">
        <v>2</v>
      </c>
      <c r="AG20" s="170">
        <v>1</v>
      </c>
      <c r="AH20" s="170">
        <v>1</v>
      </c>
      <c r="AI20" s="170"/>
      <c r="AJ20" s="170"/>
      <c r="AK20" s="170"/>
      <c r="AL20" s="170">
        <v>1</v>
      </c>
      <c r="AM20" s="170">
        <v>1</v>
      </c>
      <c r="AN20" s="170">
        <v>1</v>
      </c>
      <c r="AO20" s="170"/>
      <c r="AP20" s="170"/>
      <c r="AQ20" s="170">
        <v>1</v>
      </c>
      <c r="AR20" s="170">
        <v>1</v>
      </c>
      <c r="AS20" s="194">
        <f t="shared" si="0"/>
        <v>14</v>
      </c>
      <c r="AT20" s="194">
        <f t="shared" si="1"/>
        <v>15</v>
      </c>
      <c r="AU20" s="194">
        <f t="shared" si="2"/>
        <v>18</v>
      </c>
      <c r="AV20" s="194">
        <f t="shared" si="3"/>
        <v>17</v>
      </c>
      <c r="AW20" s="194" t="str">
        <f t="shared" si="4"/>
        <v>14 /15</v>
      </c>
      <c r="AX20" s="194" t="str">
        <f t="shared" si="5"/>
        <v>18/17</v>
      </c>
      <c r="AY20" s="170">
        <v>14</v>
      </c>
    </row>
    <row r="21" spans="1:51" s="44" customFormat="1" ht="30.75" customHeight="1" x14ac:dyDescent="0.35">
      <c r="A21" s="191">
        <v>28</v>
      </c>
      <c r="B21" s="201" t="s">
        <v>295</v>
      </c>
      <c r="C21" s="198" t="s">
        <v>293</v>
      </c>
      <c r="D21" s="200">
        <v>2010</v>
      </c>
      <c r="E21" s="170">
        <v>1</v>
      </c>
      <c r="F21" s="170">
        <v>1</v>
      </c>
      <c r="G21" s="170">
        <v>1</v>
      </c>
      <c r="H21" s="170">
        <v>1</v>
      </c>
      <c r="I21" s="170"/>
      <c r="J21" s="170">
        <v>2</v>
      </c>
      <c r="K21" s="170">
        <v>1</v>
      </c>
      <c r="L21" s="170">
        <v>1</v>
      </c>
      <c r="M21" s="170"/>
      <c r="N21" s="170"/>
      <c r="O21" s="170">
        <v>1</v>
      </c>
      <c r="P21" s="170">
        <v>1</v>
      </c>
      <c r="Q21" s="170"/>
      <c r="R21" s="170"/>
      <c r="S21" s="170">
        <v>1</v>
      </c>
      <c r="T21" s="170">
        <v>1</v>
      </c>
      <c r="U21" s="170">
        <v>2</v>
      </c>
      <c r="V21" s="170">
        <v>1</v>
      </c>
      <c r="W21" s="170">
        <v>1</v>
      </c>
      <c r="X21" s="170">
        <v>1</v>
      </c>
      <c r="Y21" s="170">
        <v>1</v>
      </c>
      <c r="Z21" s="170">
        <v>1</v>
      </c>
      <c r="AA21" s="170"/>
      <c r="AB21" s="170">
        <v>3</v>
      </c>
      <c r="AC21" s="170">
        <v>1</v>
      </c>
      <c r="AD21" s="170">
        <v>1</v>
      </c>
      <c r="AE21" s="170">
        <v>1</v>
      </c>
      <c r="AF21" s="170">
        <v>1</v>
      </c>
      <c r="AG21" s="170">
        <v>1</v>
      </c>
      <c r="AH21" s="170">
        <v>1</v>
      </c>
      <c r="AI21" s="170"/>
      <c r="AJ21" s="170"/>
      <c r="AK21" s="170"/>
      <c r="AL21" s="170">
        <v>2</v>
      </c>
      <c r="AM21" s="170">
        <v>1</v>
      </c>
      <c r="AN21" s="170">
        <v>1</v>
      </c>
      <c r="AO21" s="170"/>
      <c r="AP21" s="170"/>
      <c r="AQ21" s="170">
        <v>1</v>
      </c>
      <c r="AR21" s="170">
        <v>1</v>
      </c>
      <c r="AS21" s="194">
        <f t="shared" si="0"/>
        <v>13</v>
      </c>
      <c r="AT21" s="194">
        <f t="shared" si="1"/>
        <v>16</v>
      </c>
      <c r="AU21" s="194">
        <f t="shared" si="2"/>
        <v>14</v>
      </c>
      <c r="AV21" s="194">
        <f t="shared" si="3"/>
        <v>20</v>
      </c>
      <c r="AW21" s="194" t="str">
        <f t="shared" si="4"/>
        <v>13 /16</v>
      </c>
      <c r="AX21" s="194" t="str">
        <f t="shared" si="5"/>
        <v>14/20</v>
      </c>
      <c r="AY21" s="170">
        <v>15</v>
      </c>
    </row>
    <row r="22" spans="1:51" s="44" customFormat="1" ht="30.75" customHeight="1" x14ac:dyDescent="0.3">
      <c r="A22" s="191">
        <v>27</v>
      </c>
      <c r="B22" s="197" t="s">
        <v>294</v>
      </c>
      <c r="C22" s="198" t="s">
        <v>293</v>
      </c>
      <c r="D22" s="199">
        <v>2009</v>
      </c>
      <c r="E22" s="170">
        <v>1</v>
      </c>
      <c r="F22" s="170">
        <v>1</v>
      </c>
      <c r="G22" s="170">
        <v>1</v>
      </c>
      <c r="H22" s="170">
        <v>1</v>
      </c>
      <c r="I22" s="170"/>
      <c r="J22" s="170"/>
      <c r="K22" s="170">
        <v>1</v>
      </c>
      <c r="L22" s="170">
        <v>1</v>
      </c>
      <c r="M22" s="170"/>
      <c r="N22" s="170"/>
      <c r="O22" s="170">
        <v>1</v>
      </c>
      <c r="P22" s="170">
        <v>1</v>
      </c>
      <c r="Q22" s="170"/>
      <c r="R22" s="170"/>
      <c r="S22" s="170">
        <v>1</v>
      </c>
      <c r="T22" s="170">
        <v>1</v>
      </c>
      <c r="U22" s="170"/>
      <c r="V22" s="170">
        <v>1</v>
      </c>
      <c r="W22" s="170">
        <v>2</v>
      </c>
      <c r="X22" s="170">
        <v>2</v>
      </c>
      <c r="Y22" s="170">
        <v>1</v>
      </c>
      <c r="Z22" s="170">
        <v>1</v>
      </c>
      <c r="AA22" s="170">
        <v>1</v>
      </c>
      <c r="AB22" s="170">
        <v>1</v>
      </c>
      <c r="AC22" s="170">
        <v>1</v>
      </c>
      <c r="AD22" s="170">
        <v>1</v>
      </c>
      <c r="AE22" s="170">
        <v>1</v>
      </c>
      <c r="AF22" s="170">
        <v>1</v>
      </c>
      <c r="AG22" s="170">
        <v>1</v>
      </c>
      <c r="AH22" s="170">
        <v>1</v>
      </c>
      <c r="AI22" s="170"/>
      <c r="AJ22" s="170"/>
      <c r="AK22" s="170"/>
      <c r="AL22" s="170">
        <v>1</v>
      </c>
      <c r="AM22" s="170">
        <v>1</v>
      </c>
      <c r="AN22" s="170">
        <v>1</v>
      </c>
      <c r="AO22" s="170"/>
      <c r="AP22" s="170">
        <v>3</v>
      </c>
      <c r="AQ22" s="170">
        <v>2</v>
      </c>
      <c r="AR22" s="170">
        <v>1</v>
      </c>
      <c r="AS22" s="194">
        <f t="shared" si="0"/>
        <v>13</v>
      </c>
      <c r="AT22" s="194">
        <f t="shared" si="1"/>
        <v>16</v>
      </c>
      <c r="AU22" s="194">
        <f t="shared" si="2"/>
        <v>15</v>
      </c>
      <c r="AV22" s="194">
        <f t="shared" si="3"/>
        <v>19</v>
      </c>
      <c r="AW22" s="194" t="str">
        <f t="shared" si="4"/>
        <v>13 /16</v>
      </c>
      <c r="AX22" s="194" t="str">
        <f t="shared" si="5"/>
        <v>15/19</v>
      </c>
      <c r="AY22" s="170">
        <v>16</v>
      </c>
    </row>
    <row r="23" spans="1:51" s="44" customFormat="1" ht="30.75" customHeight="1" x14ac:dyDescent="0.3">
      <c r="A23" s="191">
        <v>4</v>
      </c>
      <c r="B23" s="195" t="s">
        <v>270</v>
      </c>
      <c r="C23" s="196" t="s">
        <v>236</v>
      </c>
      <c r="D23" s="196">
        <v>2008</v>
      </c>
      <c r="E23" s="170">
        <v>1</v>
      </c>
      <c r="F23" s="170">
        <v>1</v>
      </c>
      <c r="G23" s="170">
        <v>1</v>
      </c>
      <c r="H23" s="170">
        <v>1</v>
      </c>
      <c r="I23" s="170"/>
      <c r="J23" s="170">
        <v>2</v>
      </c>
      <c r="K23" s="170">
        <v>2</v>
      </c>
      <c r="L23" s="170">
        <v>1</v>
      </c>
      <c r="M23" s="170"/>
      <c r="N23" s="170"/>
      <c r="O23" s="170">
        <v>1</v>
      </c>
      <c r="P23" s="170">
        <v>1</v>
      </c>
      <c r="Q23" s="170"/>
      <c r="R23" s="170"/>
      <c r="S23" s="170">
        <v>1</v>
      </c>
      <c r="T23" s="170">
        <v>1</v>
      </c>
      <c r="U23" s="170"/>
      <c r="V23" s="170">
        <v>1</v>
      </c>
      <c r="W23" s="170">
        <v>1</v>
      </c>
      <c r="X23" s="170">
        <v>1</v>
      </c>
      <c r="Y23" s="170">
        <v>1</v>
      </c>
      <c r="Z23" s="170">
        <v>1</v>
      </c>
      <c r="AA23" s="170">
        <v>5</v>
      </c>
      <c r="AB23" s="170">
        <v>1</v>
      </c>
      <c r="AC23" s="170">
        <v>1</v>
      </c>
      <c r="AD23" s="170">
        <v>1</v>
      </c>
      <c r="AE23" s="170">
        <v>1</v>
      </c>
      <c r="AF23" s="170">
        <v>1</v>
      </c>
      <c r="AG23" s="170">
        <v>1</v>
      </c>
      <c r="AH23" s="170">
        <v>1</v>
      </c>
      <c r="AI23" s="170"/>
      <c r="AJ23" s="170"/>
      <c r="AK23" s="170"/>
      <c r="AL23" s="170">
        <v>1</v>
      </c>
      <c r="AM23" s="170">
        <v>1</v>
      </c>
      <c r="AN23" s="170">
        <v>1</v>
      </c>
      <c r="AO23" s="170"/>
      <c r="AP23" s="170"/>
      <c r="AQ23" s="170">
        <v>1</v>
      </c>
      <c r="AR23" s="170">
        <v>1</v>
      </c>
      <c r="AS23" s="194">
        <f t="shared" si="0"/>
        <v>13</v>
      </c>
      <c r="AT23" s="194">
        <f t="shared" si="1"/>
        <v>16</v>
      </c>
      <c r="AU23" s="194">
        <f t="shared" si="2"/>
        <v>18</v>
      </c>
      <c r="AV23" s="194">
        <f t="shared" si="3"/>
        <v>17</v>
      </c>
      <c r="AW23" s="194" t="str">
        <f t="shared" si="4"/>
        <v>13 /16</v>
      </c>
      <c r="AX23" s="194" t="str">
        <f t="shared" si="5"/>
        <v>18/17</v>
      </c>
      <c r="AY23" s="170">
        <v>17</v>
      </c>
    </row>
    <row r="24" spans="1:51" s="44" customFormat="1" ht="30.75" customHeight="1" x14ac:dyDescent="0.3">
      <c r="A24" s="191">
        <v>7</v>
      </c>
      <c r="B24" s="202" t="s">
        <v>99</v>
      </c>
      <c r="C24" s="203" t="s">
        <v>15</v>
      </c>
      <c r="D24" s="193">
        <v>2006</v>
      </c>
      <c r="E24" s="170">
        <v>1</v>
      </c>
      <c r="F24" s="170">
        <v>1</v>
      </c>
      <c r="G24" s="170">
        <v>3</v>
      </c>
      <c r="H24" s="170">
        <v>3</v>
      </c>
      <c r="I24" s="170"/>
      <c r="J24" s="170"/>
      <c r="K24" s="170"/>
      <c r="L24" s="170">
        <v>1</v>
      </c>
      <c r="M24" s="170"/>
      <c r="N24" s="170"/>
      <c r="O24" s="170">
        <v>1</v>
      </c>
      <c r="P24" s="170">
        <v>1</v>
      </c>
      <c r="Q24" s="170"/>
      <c r="R24" s="170"/>
      <c r="S24" s="170">
        <v>1</v>
      </c>
      <c r="T24" s="170">
        <v>1</v>
      </c>
      <c r="U24" s="170">
        <v>2</v>
      </c>
      <c r="V24" s="170">
        <v>2</v>
      </c>
      <c r="W24" s="170">
        <v>1</v>
      </c>
      <c r="X24" s="170">
        <v>1</v>
      </c>
      <c r="Y24" s="170">
        <v>1</v>
      </c>
      <c r="Z24" s="170">
        <v>1</v>
      </c>
      <c r="AA24" s="170"/>
      <c r="AB24" s="170">
        <v>1</v>
      </c>
      <c r="AC24" s="170">
        <v>1</v>
      </c>
      <c r="AD24" s="170">
        <v>1</v>
      </c>
      <c r="AE24" s="170">
        <v>1</v>
      </c>
      <c r="AF24" s="170">
        <v>1</v>
      </c>
      <c r="AG24" s="170">
        <v>1</v>
      </c>
      <c r="AH24" s="170">
        <v>1</v>
      </c>
      <c r="AI24" s="170"/>
      <c r="AJ24" s="170">
        <v>6</v>
      </c>
      <c r="AK24" s="170"/>
      <c r="AL24" s="170">
        <v>1</v>
      </c>
      <c r="AM24" s="170">
        <v>1</v>
      </c>
      <c r="AN24" s="170">
        <v>1</v>
      </c>
      <c r="AO24" s="170"/>
      <c r="AP24" s="170"/>
      <c r="AQ24" s="170">
        <v>2</v>
      </c>
      <c r="AR24" s="170">
        <v>2</v>
      </c>
      <c r="AS24" s="194">
        <f t="shared" si="0"/>
        <v>12</v>
      </c>
      <c r="AT24" s="194">
        <f t="shared" si="1"/>
        <v>16</v>
      </c>
      <c r="AU24" s="194">
        <f t="shared" si="2"/>
        <v>16</v>
      </c>
      <c r="AV24" s="194">
        <f t="shared" si="3"/>
        <v>25</v>
      </c>
      <c r="AW24" s="194" t="str">
        <f t="shared" si="4"/>
        <v>12 /16</v>
      </c>
      <c r="AX24" s="194" t="str">
        <f t="shared" si="5"/>
        <v>16/25</v>
      </c>
      <c r="AY24" s="170">
        <v>18</v>
      </c>
    </row>
    <row r="25" spans="1:51" s="44" customFormat="1" ht="30.75" customHeight="1" x14ac:dyDescent="0.35">
      <c r="A25" s="191">
        <v>20</v>
      </c>
      <c r="B25" s="197" t="s">
        <v>286</v>
      </c>
      <c r="C25" s="200" t="s">
        <v>29</v>
      </c>
      <c r="D25" s="200">
        <v>2008</v>
      </c>
      <c r="E25" s="170">
        <v>1</v>
      </c>
      <c r="F25" s="170">
        <v>1</v>
      </c>
      <c r="G25" s="170">
        <v>1</v>
      </c>
      <c r="H25" s="170">
        <v>1</v>
      </c>
      <c r="I25" s="170"/>
      <c r="J25" s="170">
        <v>3</v>
      </c>
      <c r="K25" s="170"/>
      <c r="L25" s="170">
        <v>1</v>
      </c>
      <c r="M25" s="170"/>
      <c r="N25" s="170"/>
      <c r="O25" s="170">
        <v>1</v>
      </c>
      <c r="P25" s="170">
        <v>1</v>
      </c>
      <c r="Q25" s="170"/>
      <c r="R25" s="170"/>
      <c r="S25" s="170">
        <v>1</v>
      </c>
      <c r="T25" s="170">
        <v>1</v>
      </c>
      <c r="U25" s="170"/>
      <c r="V25" s="170">
        <v>2</v>
      </c>
      <c r="W25" s="170">
        <v>1</v>
      </c>
      <c r="X25" s="170">
        <v>1</v>
      </c>
      <c r="Y25" s="170">
        <v>1</v>
      </c>
      <c r="Z25" s="170">
        <v>1</v>
      </c>
      <c r="AA25" s="170"/>
      <c r="AB25" s="170"/>
      <c r="AC25" s="170">
        <v>1</v>
      </c>
      <c r="AD25" s="170">
        <v>1</v>
      </c>
      <c r="AE25" s="170">
        <v>1</v>
      </c>
      <c r="AF25" s="170">
        <v>1</v>
      </c>
      <c r="AG25" s="170">
        <v>1</v>
      </c>
      <c r="AH25" s="170">
        <v>1</v>
      </c>
      <c r="AI25" s="170"/>
      <c r="AJ25" s="170"/>
      <c r="AK25" s="170"/>
      <c r="AL25" s="170">
        <v>1</v>
      </c>
      <c r="AM25" s="170">
        <v>1</v>
      </c>
      <c r="AN25" s="170">
        <v>1</v>
      </c>
      <c r="AO25" s="170"/>
      <c r="AP25" s="170"/>
      <c r="AQ25" s="170">
        <v>2</v>
      </c>
      <c r="AR25" s="170">
        <v>1</v>
      </c>
      <c r="AS25" s="194">
        <f t="shared" si="0"/>
        <v>11</v>
      </c>
      <c r="AT25" s="194">
        <f t="shared" si="1"/>
        <v>15</v>
      </c>
      <c r="AU25" s="194">
        <f t="shared" si="2"/>
        <v>12</v>
      </c>
      <c r="AV25" s="194">
        <f t="shared" si="3"/>
        <v>18</v>
      </c>
      <c r="AW25" s="194" t="str">
        <f t="shared" si="4"/>
        <v>11 /15</v>
      </c>
      <c r="AX25" s="194" t="str">
        <f t="shared" si="5"/>
        <v>12/18</v>
      </c>
      <c r="AY25" s="170">
        <v>19</v>
      </c>
    </row>
    <row r="26" spans="1:51" s="44" customFormat="1" ht="30.75" customHeight="1" x14ac:dyDescent="0.35">
      <c r="A26" s="191">
        <v>31</v>
      </c>
      <c r="B26" s="195" t="s">
        <v>327</v>
      </c>
      <c r="C26" s="196" t="s">
        <v>15</v>
      </c>
      <c r="D26" s="196"/>
      <c r="E26" s="170">
        <v>5</v>
      </c>
      <c r="F26" s="170">
        <v>1</v>
      </c>
      <c r="G26" s="170">
        <v>1</v>
      </c>
      <c r="H26" s="170">
        <v>1</v>
      </c>
      <c r="I26" s="170"/>
      <c r="J26" s="170"/>
      <c r="K26" s="170"/>
      <c r="L26" s="170"/>
      <c r="M26" s="170"/>
      <c r="N26" s="170"/>
      <c r="O26" s="170">
        <v>1</v>
      </c>
      <c r="P26" s="170">
        <v>1</v>
      </c>
      <c r="Q26" s="170"/>
      <c r="R26" s="170"/>
      <c r="S26" s="170"/>
      <c r="T26" s="170">
        <v>1</v>
      </c>
      <c r="U26" s="170"/>
      <c r="V26" s="170">
        <v>3</v>
      </c>
      <c r="W26" s="170">
        <v>1</v>
      </c>
      <c r="X26" s="170">
        <v>1</v>
      </c>
      <c r="Y26" s="170">
        <v>1</v>
      </c>
      <c r="Z26" s="170">
        <v>1</v>
      </c>
      <c r="AA26" s="170"/>
      <c r="AB26" s="170"/>
      <c r="AC26" s="170">
        <v>1</v>
      </c>
      <c r="AD26" s="170">
        <v>1</v>
      </c>
      <c r="AE26" s="170">
        <v>1</v>
      </c>
      <c r="AF26" s="170">
        <v>1</v>
      </c>
      <c r="AG26" s="170">
        <v>1</v>
      </c>
      <c r="AH26" s="170">
        <v>1</v>
      </c>
      <c r="AI26" s="170"/>
      <c r="AJ26" s="170"/>
      <c r="AK26" s="170"/>
      <c r="AL26" s="170"/>
      <c r="AM26" s="170">
        <v>1</v>
      </c>
      <c r="AN26" s="170">
        <v>1</v>
      </c>
      <c r="AO26" s="170">
        <v>1</v>
      </c>
      <c r="AP26" s="170">
        <v>1</v>
      </c>
      <c r="AQ26" s="170"/>
      <c r="AR26" s="170">
        <v>1</v>
      </c>
      <c r="AS26" s="194">
        <f t="shared" si="0"/>
        <v>10</v>
      </c>
      <c r="AT26" s="194">
        <f t="shared" si="1"/>
        <v>13</v>
      </c>
      <c r="AU26" s="194">
        <f t="shared" si="2"/>
        <v>14</v>
      </c>
      <c r="AV26" s="194">
        <f t="shared" si="3"/>
        <v>15</v>
      </c>
      <c r="AW26" s="194" t="str">
        <f t="shared" si="4"/>
        <v>10 /13</v>
      </c>
      <c r="AX26" s="194" t="str">
        <f t="shared" si="5"/>
        <v>14/15</v>
      </c>
      <c r="AY26" s="170">
        <v>20</v>
      </c>
    </row>
    <row r="27" spans="1:51" s="44" customFormat="1" ht="30.75" customHeight="1" x14ac:dyDescent="0.3">
      <c r="A27" s="191">
        <v>19</v>
      </c>
      <c r="B27" s="197" t="s">
        <v>320</v>
      </c>
      <c r="C27" s="200" t="s">
        <v>29</v>
      </c>
      <c r="D27" s="200">
        <v>2010</v>
      </c>
      <c r="E27" s="170">
        <v>1</v>
      </c>
      <c r="F27" s="170">
        <v>1</v>
      </c>
      <c r="G27" s="170">
        <v>1</v>
      </c>
      <c r="H27" s="170">
        <v>1</v>
      </c>
      <c r="I27" s="170"/>
      <c r="J27" s="170"/>
      <c r="K27" s="170"/>
      <c r="L27" s="170">
        <v>1</v>
      </c>
      <c r="M27" s="170"/>
      <c r="N27" s="170"/>
      <c r="O27" s="170"/>
      <c r="P27" s="170"/>
      <c r="Q27" s="170"/>
      <c r="R27" s="170"/>
      <c r="S27" s="170"/>
      <c r="T27" s="170">
        <v>1</v>
      </c>
      <c r="U27" s="170">
        <v>3</v>
      </c>
      <c r="V27" s="170">
        <v>1</v>
      </c>
      <c r="W27" s="170">
        <v>3</v>
      </c>
      <c r="X27" s="170">
        <v>3</v>
      </c>
      <c r="Y27" s="170">
        <v>1</v>
      </c>
      <c r="Z27" s="170">
        <v>1</v>
      </c>
      <c r="AA27" s="170"/>
      <c r="AB27" s="170">
        <v>1</v>
      </c>
      <c r="AC27" s="170">
        <v>2</v>
      </c>
      <c r="AD27" s="170">
        <v>2</v>
      </c>
      <c r="AE27" s="170">
        <v>1</v>
      </c>
      <c r="AF27" s="170">
        <v>1</v>
      </c>
      <c r="AG27" s="170">
        <v>1</v>
      </c>
      <c r="AH27" s="170">
        <v>1</v>
      </c>
      <c r="AI27" s="170"/>
      <c r="AJ27" s="170"/>
      <c r="AK27" s="170"/>
      <c r="AL27" s="170"/>
      <c r="AM27" s="170">
        <v>1</v>
      </c>
      <c r="AN27" s="170">
        <v>1</v>
      </c>
      <c r="AO27" s="170"/>
      <c r="AP27" s="170"/>
      <c r="AQ27" s="170">
        <v>4</v>
      </c>
      <c r="AR27" s="170">
        <v>1</v>
      </c>
      <c r="AS27" s="194">
        <f t="shared" si="0"/>
        <v>10</v>
      </c>
      <c r="AT27" s="194">
        <f t="shared" si="1"/>
        <v>13</v>
      </c>
      <c r="AU27" s="194">
        <f t="shared" si="2"/>
        <v>18</v>
      </c>
      <c r="AV27" s="194">
        <f t="shared" si="3"/>
        <v>16</v>
      </c>
      <c r="AW27" s="194" t="str">
        <f t="shared" si="4"/>
        <v>10 /13</v>
      </c>
      <c r="AX27" s="194" t="str">
        <f t="shared" si="5"/>
        <v>18/16</v>
      </c>
      <c r="AY27" s="170">
        <v>21</v>
      </c>
    </row>
    <row r="28" spans="1:51" s="44" customFormat="1" ht="30.75" customHeight="1" x14ac:dyDescent="0.3">
      <c r="A28" s="191">
        <v>15</v>
      </c>
      <c r="B28" s="201" t="s">
        <v>282</v>
      </c>
      <c r="C28" s="198" t="s">
        <v>15</v>
      </c>
      <c r="D28" s="200">
        <v>2006</v>
      </c>
      <c r="E28" s="170">
        <v>1</v>
      </c>
      <c r="F28" s="170">
        <v>1</v>
      </c>
      <c r="G28" s="170"/>
      <c r="H28" s="170"/>
      <c r="I28" s="170"/>
      <c r="J28" s="170"/>
      <c r="K28" s="170"/>
      <c r="L28" s="170">
        <v>1</v>
      </c>
      <c r="M28" s="170"/>
      <c r="N28" s="170"/>
      <c r="O28" s="170">
        <v>2</v>
      </c>
      <c r="P28" s="170">
        <v>2</v>
      </c>
      <c r="Q28" s="170"/>
      <c r="R28" s="170"/>
      <c r="S28" s="170"/>
      <c r="T28" s="170">
        <v>1</v>
      </c>
      <c r="U28" s="170"/>
      <c r="V28" s="170">
        <v>1</v>
      </c>
      <c r="W28" s="170"/>
      <c r="X28" s="170"/>
      <c r="Y28" s="170">
        <v>1</v>
      </c>
      <c r="Z28" s="170">
        <v>1</v>
      </c>
      <c r="AA28" s="170"/>
      <c r="AB28" s="170"/>
      <c r="AC28" s="170">
        <v>2</v>
      </c>
      <c r="AD28" s="170">
        <v>1</v>
      </c>
      <c r="AE28" s="170">
        <v>3</v>
      </c>
      <c r="AF28" s="170">
        <v>3</v>
      </c>
      <c r="AG28" s="170">
        <v>1</v>
      </c>
      <c r="AH28" s="170">
        <v>1</v>
      </c>
      <c r="AI28" s="170"/>
      <c r="AJ28" s="170"/>
      <c r="AK28" s="170"/>
      <c r="AL28" s="170"/>
      <c r="AM28" s="170">
        <v>1</v>
      </c>
      <c r="AN28" s="170">
        <v>1</v>
      </c>
      <c r="AO28" s="170"/>
      <c r="AP28" s="170"/>
      <c r="AQ28" s="170">
        <v>3</v>
      </c>
      <c r="AR28" s="170">
        <v>1</v>
      </c>
      <c r="AS28" s="194">
        <f t="shared" si="0"/>
        <v>8</v>
      </c>
      <c r="AT28" s="194">
        <f t="shared" si="1"/>
        <v>11</v>
      </c>
      <c r="AU28" s="194">
        <f t="shared" si="2"/>
        <v>14</v>
      </c>
      <c r="AV28" s="194">
        <f t="shared" si="3"/>
        <v>14</v>
      </c>
      <c r="AW28" s="194" t="str">
        <f t="shared" si="4"/>
        <v>8 /11</v>
      </c>
      <c r="AX28" s="194" t="str">
        <f t="shared" si="5"/>
        <v>14/14</v>
      </c>
      <c r="AY28" s="170">
        <v>22</v>
      </c>
    </row>
    <row r="29" spans="1:51" s="44" customFormat="1" ht="30.75" customHeight="1" x14ac:dyDescent="0.35">
      <c r="A29" s="191">
        <v>32</v>
      </c>
      <c r="B29" s="195" t="s">
        <v>328</v>
      </c>
      <c r="C29" s="196" t="s">
        <v>329</v>
      </c>
      <c r="D29" s="196"/>
      <c r="E29" s="170">
        <v>2</v>
      </c>
      <c r="F29" s="170">
        <v>1</v>
      </c>
      <c r="G29" s="170">
        <v>1</v>
      </c>
      <c r="H29" s="170">
        <v>1</v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>
        <v>1</v>
      </c>
      <c r="U29" s="170"/>
      <c r="V29" s="170">
        <v>1</v>
      </c>
      <c r="W29" s="170">
        <v>3</v>
      </c>
      <c r="X29" s="170">
        <v>3</v>
      </c>
      <c r="Y29" s="170">
        <v>1</v>
      </c>
      <c r="Z29" s="170">
        <v>1</v>
      </c>
      <c r="AA29" s="170"/>
      <c r="AB29" s="170"/>
      <c r="AC29" s="170"/>
      <c r="AD29" s="170">
        <v>1</v>
      </c>
      <c r="AE29" s="170">
        <v>1</v>
      </c>
      <c r="AF29" s="170">
        <v>1</v>
      </c>
      <c r="AG29" s="170">
        <v>2</v>
      </c>
      <c r="AH29" s="170">
        <v>2</v>
      </c>
      <c r="AI29" s="170"/>
      <c r="AJ29" s="170"/>
      <c r="AK29" s="170"/>
      <c r="AL29" s="170"/>
      <c r="AM29" s="170">
        <v>1</v>
      </c>
      <c r="AN29" s="170">
        <v>1</v>
      </c>
      <c r="AO29" s="170"/>
      <c r="AP29" s="170"/>
      <c r="AQ29" s="170">
        <v>6</v>
      </c>
      <c r="AR29" s="170">
        <v>1</v>
      </c>
      <c r="AS29" s="194">
        <f t="shared" si="0"/>
        <v>8</v>
      </c>
      <c r="AT29" s="194">
        <f t="shared" si="1"/>
        <v>11</v>
      </c>
      <c r="AU29" s="194">
        <f t="shared" si="2"/>
        <v>17</v>
      </c>
      <c r="AV29" s="194">
        <f t="shared" si="3"/>
        <v>14</v>
      </c>
      <c r="AW29" s="194" t="str">
        <f t="shared" si="4"/>
        <v>8 /11</v>
      </c>
      <c r="AX29" s="194" t="str">
        <f t="shared" si="5"/>
        <v>17/14</v>
      </c>
      <c r="AY29" s="170">
        <v>23</v>
      </c>
    </row>
    <row r="30" spans="1:51" s="44" customFormat="1" ht="30.75" customHeight="1" x14ac:dyDescent="0.3">
      <c r="A30" s="191">
        <v>16</v>
      </c>
      <c r="B30" s="201" t="s">
        <v>283</v>
      </c>
      <c r="C30" s="198" t="s">
        <v>15</v>
      </c>
      <c r="D30" s="200">
        <v>2009</v>
      </c>
      <c r="E30" s="170">
        <v>1</v>
      </c>
      <c r="F30" s="170">
        <v>1</v>
      </c>
      <c r="G30" s="170">
        <v>2</v>
      </c>
      <c r="H30" s="170">
        <v>2</v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>
        <v>1</v>
      </c>
      <c r="W30" s="170"/>
      <c r="X30" s="170"/>
      <c r="Y30" s="170">
        <v>1</v>
      </c>
      <c r="Z30" s="170">
        <v>1</v>
      </c>
      <c r="AA30" s="170"/>
      <c r="AB30" s="170"/>
      <c r="AC30" s="170">
        <v>3</v>
      </c>
      <c r="AD30" s="170">
        <v>2</v>
      </c>
      <c r="AE30" s="170">
        <v>4</v>
      </c>
      <c r="AF30" s="170">
        <v>4</v>
      </c>
      <c r="AG30" s="170"/>
      <c r="AH30" s="170"/>
      <c r="AI30" s="170"/>
      <c r="AJ30" s="170"/>
      <c r="AK30" s="170"/>
      <c r="AL30" s="170"/>
      <c r="AM30" s="170">
        <v>6</v>
      </c>
      <c r="AN30" s="170">
        <v>1</v>
      </c>
      <c r="AO30" s="170"/>
      <c r="AP30" s="170"/>
      <c r="AQ30" s="170"/>
      <c r="AR30" s="170"/>
      <c r="AS30" s="194">
        <f t="shared" si="0"/>
        <v>6</v>
      </c>
      <c r="AT30" s="194">
        <f t="shared" si="1"/>
        <v>7</v>
      </c>
      <c r="AU30" s="194">
        <f t="shared" si="2"/>
        <v>17</v>
      </c>
      <c r="AV30" s="194">
        <f t="shared" si="3"/>
        <v>12</v>
      </c>
      <c r="AW30" s="194" t="str">
        <f t="shared" si="4"/>
        <v>6 /7</v>
      </c>
      <c r="AX30" s="194" t="str">
        <f t="shared" si="5"/>
        <v>17/12</v>
      </c>
      <c r="AY30" s="170">
        <v>24</v>
      </c>
    </row>
    <row r="31" spans="1:51" s="44" customFormat="1" ht="30.75" customHeight="1" x14ac:dyDescent="0.3">
      <c r="A31" s="191">
        <v>12</v>
      </c>
      <c r="B31" s="201" t="s">
        <v>279</v>
      </c>
      <c r="C31" s="198" t="s">
        <v>15</v>
      </c>
      <c r="D31" s="200">
        <v>2008</v>
      </c>
      <c r="E31" s="170">
        <v>1</v>
      </c>
      <c r="F31" s="170">
        <v>1</v>
      </c>
      <c r="G31" s="170">
        <v>2</v>
      </c>
      <c r="H31" s="170">
        <v>2</v>
      </c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>
        <v>1</v>
      </c>
      <c r="U31" s="170"/>
      <c r="V31" s="170">
        <v>1</v>
      </c>
      <c r="W31" s="170"/>
      <c r="X31" s="170"/>
      <c r="Y31" s="170">
        <v>2</v>
      </c>
      <c r="Z31" s="170">
        <v>2</v>
      </c>
      <c r="AA31" s="170"/>
      <c r="AB31" s="170"/>
      <c r="AC31" s="170">
        <v>9</v>
      </c>
      <c r="AD31" s="170">
        <v>1</v>
      </c>
      <c r="AE31" s="170"/>
      <c r="AF31" s="170"/>
      <c r="AG31" s="170">
        <v>5</v>
      </c>
      <c r="AH31" s="170">
        <v>5</v>
      </c>
      <c r="AI31" s="170"/>
      <c r="AJ31" s="170"/>
      <c r="AK31" s="170"/>
      <c r="AL31" s="170"/>
      <c r="AM31" s="170"/>
      <c r="AN31" s="170"/>
      <c r="AO31" s="170"/>
      <c r="AP31" s="170"/>
      <c r="AQ31" s="170"/>
      <c r="AR31" s="170">
        <v>1</v>
      </c>
      <c r="AS31" s="194">
        <f t="shared" si="0"/>
        <v>5</v>
      </c>
      <c r="AT31" s="194">
        <f t="shared" si="1"/>
        <v>8</v>
      </c>
      <c r="AU31" s="194">
        <f t="shared" si="2"/>
        <v>19</v>
      </c>
      <c r="AV31" s="194">
        <f t="shared" si="3"/>
        <v>14</v>
      </c>
      <c r="AW31" s="194" t="str">
        <f t="shared" si="4"/>
        <v>5 /8</v>
      </c>
      <c r="AX31" s="194" t="str">
        <f t="shared" si="5"/>
        <v>19/14</v>
      </c>
      <c r="AY31" s="170">
        <v>25</v>
      </c>
    </row>
    <row r="32" spans="1:51" s="44" customFormat="1" ht="30.75" customHeight="1" x14ac:dyDescent="0.35">
      <c r="A32" s="191">
        <v>18</v>
      </c>
      <c r="B32" s="201" t="s">
        <v>285</v>
      </c>
      <c r="C32" s="198" t="s">
        <v>15</v>
      </c>
      <c r="D32" s="200">
        <v>2007</v>
      </c>
      <c r="E32" s="170">
        <v>1</v>
      </c>
      <c r="F32" s="170">
        <v>1</v>
      </c>
      <c r="G32" s="170">
        <v>2</v>
      </c>
      <c r="H32" s="170">
        <v>2</v>
      </c>
      <c r="I32" s="170"/>
      <c r="J32" s="170"/>
      <c r="K32" s="170"/>
      <c r="L32" s="170">
        <v>2</v>
      </c>
      <c r="M32" s="170"/>
      <c r="N32" s="170"/>
      <c r="O32" s="170"/>
      <c r="P32" s="170"/>
      <c r="Q32" s="170"/>
      <c r="R32" s="170"/>
      <c r="S32" s="170"/>
      <c r="T32" s="170">
        <v>1</v>
      </c>
      <c r="U32" s="170"/>
      <c r="V32" s="170"/>
      <c r="W32" s="170"/>
      <c r="X32" s="170"/>
      <c r="Y32" s="170">
        <v>2</v>
      </c>
      <c r="Z32" s="170">
        <v>2</v>
      </c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>
        <v>3</v>
      </c>
      <c r="AN32" s="170">
        <v>3</v>
      </c>
      <c r="AO32" s="170"/>
      <c r="AP32" s="170"/>
      <c r="AQ32" s="170">
        <v>2</v>
      </c>
      <c r="AR32" s="170">
        <v>2</v>
      </c>
      <c r="AS32" s="194">
        <f t="shared" si="0"/>
        <v>5</v>
      </c>
      <c r="AT32" s="194">
        <f t="shared" si="1"/>
        <v>7</v>
      </c>
      <c r="AU32" s="194">
        <f t="shared" si="2"/>
        <v>10</v>
      </c>
      <c r="AV32" s="194">
        <f t="shared" si="3"/>
        <v>13</v>
      </c>
      <c r="AW32" s="194" t="str">
        <f t="shared" si="4"/>
        <v>5 /7</v>
      </c>
      <c r="AX32" s="194" t="str">
        <f t="shared" si="5"/>
        <v>10/13</v>
      </c>
      <c r="AY32" s="170">
        <v>26</v>
      </c>
    </row>
    <row r="33" spans="1:55" s="44" customFormat="1" ht="30.75" customHeight="1" x14ac:dyDescent="0.3">
      <c r="A33" s="191">
        <v>33</v>
      </c>
      <c r="B33" s="201" t="s">
        <v>323</v>
      </c>
      <c r="C33" s="198" t="s">
        <v>15</v>
      </c>
      <c r="D33" s="200">
        <v>2010</v>
      </c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>
        <v>1</v>
      </c>
      <c r="U33" s="170"/>
      <c r="V33" s="170">
        <v>1</v>
      </c>
      <c r="W33" s="170"/>
      <c r="X33" s="170"/>
      <c r="Y33" s="170">
        <v>1</v>
      </c>
      <c r="Z33" s="170">
        <v>1</v>
      </c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94">
        <f t="shared" si="0"/>
        <v>1</v>
      </c>
      <c r="AT33" s="194">
        <f t="shared" si="1"/>
        <v>3</v>
      </c>
      <c r="AU33" s="194">
        <f t="shared" si="2"/>
        <v>1</v>
      </c>
      <c r="AV33" s="194">
        <f t="shared" si="3"/>
        <v>3</v>
      </c>
      <c r="AW33" s="194" t="str">
        <f t="shared" si="4"/>
        <v>1 /3</v>
      </c>
      <c r="AX33" s="194" t="str">
        <f t="shared" si="5"/>
        <v>1/3</v>
      </c>
      <c r="AY33" s="170">
        <v>27</v>
      </c>
    </row>
    <row r="34" spans="1:55" s="44" customFormat="1" ht="30.75" customHeight="1" x14ac:dyDescent="0.35">
      <c r="A34" s="191">
        <v>8</v>
      </c>
      <c r="B34" s="202" t="s">
        <v>275</v>
      </c>
      <c r="C34" s="203" t="s">
        <v>15</v>
      </c>
      <c r="D34" s="193">
        <v>2009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94">
        <f t="shared" si="0"/>
        <v>0</v>
      </c>
      <c r="AT34" s="194">
        <f t="shared" si="1"/>
        <v>0</v>
      </c>
      <c r="AU34" s="194">
        <f t="shared" si="2"/>
        <v>0</v>
      </c>
      <c r="AV34" s="194">
        <f t="shared" si="3"/>
        <v>0</v>
      </c>
      <c r="AW34" s="194" t="str">
        <f t="shared" si="4"/>
        <v>0 /0</v>
      </c>
      <c r="AX34" s="194" t="str">
        <f t="shared" si="5"/>
        <v>0/0</v>
      </c>
      <c r="AY34" s="170"/>
    </row>
    <row r="35" spans="1:55" s="44" customFormat="1" ht="30.75" customHeight="1" x14ac:dyDescent="0.35">
      <c r="A35" s="191">
        <v>9</v>
      </c>
      <c r="B35" s="201" t="s">
        <v>276</v>
      </c>
      <c r="C35" s="198" t="s">
        <v>15</v>
      </c>
      <c r="D35" s="200">
        <v>2006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94">
        <f t="shared" si="0"/>
        <v>0</v>
      </c>
      <c r="AT35" s="194">
        <f t="shared" si="1"/>
        <v>0</v>
      </c>
      <c r="AU35" s="194">
        <f t="shared" si="2"/>
        <v>0</v>
      </c>
      <c r="AV35" s="194">
        <f t="shared" si="3"/>
        <v>0</v>
      </c>
      <c r="AW35" s="194" t="str">
        <f t="shared" si="4"/>
        <v>0 /0</v>
      </c>
      <c r="AX35" s="194" t="str">
        <f t="shared" si="5"/>
        <v>0/0</v>
      </c>
      <c r="AY35" s="170"/>
    </row>
    <row r="36" spans="1:55" s="44" customFormat="1" ht="30.75" customHeight="1" x14ac:dyDescent="0.35">
      <c r="A36" s="191">
        <v>10</v>
      </c>
      <c r="B36" s="201" t="s">
        <v>277</v>
      </c>
      <c r="C36" s="198" t="s">
        <v>15</v>
      </c>
      <c r="D36" s="200">
        <v>2007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94">
        <f t="shared" si="0"/>
        <v>0</v>
      </c>
      <c r="AT36" s="194">
        <f t="shared" si="1"/>
        <v>0</v>
      </c>
      <c r="AU36" s="194">
        <f t="shared" si="2"/>
        <v>0</v>
      </c>
      <c r="AV36" s="194">
        <f t="shared" si="3"/>
        <v>0</v>
      </c>
      <c r="AW36" s="194" t="str">
        <f t="shared" si="4"/>
        <v>0 /0</v>
      </c>
      <c r="AX36" s="194" t="str">
        <f t="shared" si="5"/>
        <v>0/0</v>
      </c>
      <c r="AY36" s="170"/>
    </row>
    <row r="37" spans="1:55" s="44" customFormat="1" ht="30.75" customHeight="1" x14ac:dyDescent="0.35">
      <c r="A37" s="191">
        <v>11</v>
      </c>
      <c r="B37" s="201" t="s">
        <v>278</v>
      </c>
      <c r="C37" s="198" t="s">
        <v>15</v>
      </c>
      <c r="D37" s="200">
        <v>2006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94">
        <f t="shared" si="0"/>
        <v>0</v>
      </c>
      <c r="AT37" s="194">
        <f t="shared" si="1"/>
        <v>0</v>
      </c>
      <c r="AU37" s="194">
        <f t="shared" si="2"/>
        <v>0</v>
      </c>
      <c r="AV37" s="194">
        <f t="shared" si="3"/>
        <v>0</v>
      </c>
      <c r="AW37" s="194" t="str">
        <f t="shared" si="4"/>
        <v>0 /0</v>
      </c>
      <c r="AX37" s="194" t="str">
        <f t="shared" si="5"/>
        <v>0/0</v>
      </c>
      <c r="AY37" s="170"/>
    </row>
    <row r="38" spans="1:55" s="44" customFormat="1" ht="30.75" customHeight="1" x14ac:dyDescent="0.3">
      <c r="A38" s="191">
        <v>14</v>
      </c>
      <c r="B38" s="201" t="s">
        <v>281</v>
      </c>
      <c r="C38" s="198" t="s">
        <v>15</v>
      </c>
      <c r="D38" s="200">
        <v>2006</v>
      </c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94">
        <f t="shared" si="0"/>
        <v>0</v>
      </c>
      <c r="AT38" s="194">
        <f t="shared" si="1"/>
        <v>0</v>
      </c>
      <c r="AU38" s="194">
        <f t="shared" si="2"/>
        <v>0</v>
      </c>
      <c r="AV38" s="194">
        <f t="shared" si="3"/>
        <v>0</v>
      </c>
      <c r="AW38" s="194" t="str">
        <f t="shared" si="4"/>
        <v>0 /0</v>
      </c>
      <c r="AX38" s="194" t="str">
        <f t="shared" si="5"/>
        <v>0/0</v>
      </c>
      <c r="AY38" s="170"/>
    </row>
    <row r="39" spans="1:55" s="44" customFormat="1" ht="30.75" customHeight="1" x14ac:dyDescent="0.3">
      <c r="A39" s="191">
        <v>17</v>
      </c>
      <c r="B39" s="201" t="s">
        <v>284</v>
      </c>
      <c r="C39" s="198" t="s">
        <v>15</v>
      </c>
      <c r="D39" s="200">
        <v>2008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94">
        <f t="shared" si="0"/>
        <v>0</v>
      </c>
      <c r="AT39" s="194">
        <f t="shared" si="1"/>
        <v>0</v>
      </c>
      <c r="AU39" s="194">
        <f t="shared" si="2"/>
        <v>0</v>
      </c>
      <c r="AV39" s="194">
        <f t="shared" si="3"/>
        <v>0</v>
      </c>
      <c r="AW39" s="194" t="str">
        <f t="shared" si="4"/>
        <v>0 /0</v>
      </c>
      <c r="AX39" s="194" t="str">
        <f t="shared" si="5"/>
        <v>0/0</v>
      </c>
      <c r="AY39" s="170"/>
    </row>
    <row r="40" spans="1:55" s="44" customFormat="1" ht="30.75" customHeight="1" x14ac:dyDescent="0.3">
      <c r="A40" s="204"/>
      <c r="B40" s="205"/>
      <c r="C40" s="206"/>
      <c r="D40" s="20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9"/>
      <c r="AT40" s="209"/>
      <c r="AU40" s="209"/>
      <c r="AV40" s="209"/>
      <c r="AW40" s="209"/>
      <c r="AX40" s="209"/>
      <c r="AY40" s="208"/>
    </row>
    <row r="41" spans="1:55" s="44" customFormat="1" ht="30.75" customHeight="1" x14ac:dyDescent="0.3">
      <c r="A41" s="204"/>
      <c r="B41" s="204"/>
      <c r="C41" s="204"/>
      <c r="D41" s="204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9"/>
      <c r="AT41" s="209"/>
      <c r="AU41" s="209"/>
      <c r="AV41" s="209"/>
      <c r="AW41" s="209"/>
      <c r="AX41" s="209"/>
      <c r="AY41" s="208"/>
    </row>
    <row r="42" spans="1:55" s="6" customFormat="1" ht="30.75" customHeight="1" x14ac:dyDescent="0.35">
      <c r="A42" s="210" t="s">
        <v>265</v>
      </c>
      <c r="B42" s="211"/>
      <c r="C42" s="211"/>
      <c r="D42" s="211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09"/>
      <c r="AT42" s="209"/>
      <c r="AU42" s="209"/>
      <c r="AV42" s="209"/>
      <c r="AW42" s="209"/>
      <c r="AX42" s="209"/>
      <c r="AY42" s="145"/>
    </row>
    <row r="43" spans="1:55" s="6" customFormat="1" ht="30.75" customHeight="1" x14ac:dyDescent="0.35">
      <c r="A43" s="256" t="s">
        <v>232</v>
      </c>
      <c r="B43" s="256"/>
      <c r="C43" s="256"/>
      <c r="D43" s="256"/>
      <c r="E43" s="256"/>
      <c r="F43" s="256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09"/>
      <c r="AT43" s="209"/>
      <c r="AU43" s="209"/>
      <c r="AV43" s="209"/>
      <c r="AW43" s="209"/>
      <c r="AX43" s="209"/>
      <c r="AY43" s="145"/>
    </row>
    <row r="44" spans="1:55" s="6" customFormat="1" ht="30.75" customHeight="1" x14ac:dyDescent="0.35">
      <c r="A44" s="257" t="s">
        <v>130</v>
      </c>
      <c r="B44" s="257"/>
      <c r="C44" s="257"/>
      <c r="D44" s="257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09"/>
      <c r="AT44" s="209"/>
      <c r="AU44" s="209"/>
      <c r="AV44" s="209"/>
      <c r="AW44" s="209"/>
      <c r="AX44" s="209"/>
      <c r="AY44" s="145"/>
    </row>
    <row r="45" spans="1:55" ht="30.75" customHeight="1" x14ac:dyDescent="0.3">
      <c r="A45" s="258" t="s">
        <v>0</v>
      </c>
      <c r="B45" s="258" t="s">
        <v>149</v>
      </c>
      <c r="C45" s="259" t="s">
        <v>4</v>
      </c>
      <c r="D45" s="259" t="s">
        <v>150</v>
      </c>
      <c r="E45" s="250">
        <v>1</v>
      </c>
      <c r="F45" s="250"/>
      <c r="G45" s="250">
        <v>2</v>
      </c>
      <c r="H45" s="250"/>
      <c r="I45" s="250">
        <v>3</v>
      </c>
      <c r="J45" s="250"/>
      <c r="K45" s="250">
        <v>4</v>
      </c>
      <c r="L45" s="250"/>
      <c r="M45" s="250">
        <v>5</v>
      </c>
      <c r="N45" s="250"/>
      <c r="O45" s="250">
        <v>6</v>
      </c>
      <c r="P45" s="250"/>
      <c r="Q45" s="250">
        <v>7</v>
      </c>
      <c r="R45" s="250"/>
      <c r="S45" s="250">
        <v>8</v>
      </c>
      <c r="T45" s="250"/>
      <c r="U45" s="250">
        <v>9</v>
      </c>
      <c r="V45" s="250"/>
      <c r="W45" s="250">
        <v>10</v>
      </c>
      <c r="X45" s="250"/>
      <c r="Y45" s="250">
        <v>11</v>
      </c>
      <c r="Z45" s="250"/>
      <c r="AA45" s="250">
        <v>12</v>
      </c>
      <c r="AB45" s="250"/>
      <c r="AC45" s="252">
        <v>13</v>
      </c>
      <c r="AD45" s="253"/>
      <c r="AE45" s="252">
        <v>14</v>
      </c>
      <c r="AF45" s="253"/>
      <c r="AG45" s="252">
        <v>15</v>
      </c>
      <c r="AH45" s="253"/>
      <c r="AI45" s="252">
        <v>16</v>
      </c>
      <c r="AJ45" s="253"/>
      <c r="AK45" s="252">
        <v>17</v>
      </c>
      <c r="AL45" s="253"/>
      <c r="AM45" s="252">
        <v>18</v>
      </c>
      <c r="AN45" s="253"/>
      <c r="AO45" s="252">
        <v>19</v>
      </c>
      <c r="AP45" s="253"/>
      <c r="AQ45" s="252">
        <v>20</v>
      </c>
      <c r="AR45" s="253"/>
      <c r="AS45" s="246" t="s">
        <v>121</v>
      </c>
      <c r="AT45" s="246" t="s">
        <v>244</v>
      </c>
      <c r="AU45" s="246" t="s">
        <v>245</v>
      </c>
      <c r="AV45" s="246" t="s">
        <v>243</v>
      </c>
      <c r="AW45" s="246" t="s">
        <v>239</v>
      </c>
      <c r="AX45" s="246" t="s">
        <v>248</v>
      </c>
      <c r="AY45" s="250" t="s">
        <v>142</v>
      </c>
    </row>
    <row r="46" spans="1:55" s="9" customFormat="1" ht="30.75" customHeight="1" x14ac:dyDescent="0.35">
      <c r="A46" s="258"/>
      <c r="B46" s="258"/>
      <c r="C46" s="260"/>
      <c r="D46" s="260"/>
      <c r="E46" s="213" t="s">
        <v>120</v>
      </c>
      <c r="F46" s="213" t="s">
        <v>233</v>
      </c>
      <c r="G46" s="213" t="s">
        <v>120</v>
      </c>
      <c r="H46" s="213" t="s">
        <v>233</v>
      </c>
      <c r="I46" s="213" t="s">
        <v>120</v>
      </c>
      <c r="J46" s="213" t="s">
        <v>233</v>
      </c>
      <c r="K46" s="213" t="s">
        <v>120</v>
      </c>
      <c r="L46" s="213" t="s">
        <v>233</v>
      </c>
      <c r="M46" s="213" t="s">
        <v>120</v>
      </c>
      <c r="N46" s="213" t="s">
        <v>233</v>
      </c>
      <c r="O46" s="213" t="s">
        <v>120</v>
      </c>
      <c r="P46" s="213" t="s">
        <v>233</v>
      </c>
      <c r="Q46" s="213" t="s">
        <v>120</v>
      </c>
      <c r="R46" s="213" t="s">
        <v>233</v>
      </c>
      <c r="S46" s="213" t="s">
        <v>120</v>
      </c>
      <c r="T46" s="213" t="s">
        <v>233</v>
      </c>
      <c r="U46" s="213" t="s">
        <v>120</v>
      </c>
      <c r="V46" s="213" t="s">
        <v>233</v>
      </c>
      <c r="W46" s="213" t="s">
        <v>120</v>
      </c>
      <c r="X46" s="213" t="s">
        <v>233</v>
      </c>
      <c r="Y46" s="213" t="s">
        <v>120</v>
      </c>
      <c r="Z46" s="213" t="s">
        <v>233</v>
      </c>
      <c r="AA46" s="213" t="s">
        <v>120</v>
      </c>
      <c r="AB46" s="213" t="s">
        <v>233</v>
      </c>
      <c r="AC46" s="213" t="s">
        <v>120</v>
      </c>
      <c r="AD46" s="213" t="s">
        <v>233</v>
      </c>
      <c r="AE46" s="213" t="s">
        <v>120</v>
      </c>
      <c r="AF46" s="213" t="s">
        <v>233</v>
      </c>
      <c r="AG46" s="213" t="s">
        <v>120</v>
      </c>
      <c r="AH46" s="213" t="s">
        <v>233</v>
      </c>
      <c r="AI46" s="213" t="s">
        <v>120</v>
      </c>
      <c r="AJ46" s="213" t="s">
        <v>233</v>
      </c>
      <c r="AK46" s="213" t="s">
        <v>120</v>
      </c>
      <c r="AL46" s="213" t="s">
        <v>233</v>
      </c>
      <c r="AM46" s="213" t="s">
        <v>120</v>
      </c>
      <c r="AN46" s="213" t="s">
        <v>233</v>
      </c>
      <c r="AO46" s="213" t="s">
        <v>120</v>
      </c>
      <c r="AP46" s="213" t="s">
        <v>233</v>
      </c>
      <c r="AQ46" s="213" t="s">
        <v>120</v>
      </c>
      <c r="AR46" s="213" t="s">
        <v>233</v>
      </c>
      <c r="AS46" s="246"/>
      <c r="AT46" s="246"/>
      <c r="AU46" s="246"/>
      <c r="AV46" s="246"/>
      <c r="AW46" s="246"/>
      <c r="AX46" s="246"/>
      <c r="AY46" s="250"/>
    </row>
    <row r="47" spans="1:55" s="43" customFormat="1" ht="30.75" customHeight="1" x14ac:dyDescent="0.25">
      <c r="A47" s="183">
        <v>26</v>
      </c>
      <c r="B47" s="184" t="s">
        <v>317</v>
      </c>
      <c r="C47" s="190" t="s">
        <v>23</v>
      </c>
      <c r="D47" s="188">
        <v>2008</v>
      </c>
      <c r="E47" s="169">
        <v>1</v>
      </c>
      <c r="F47" s="169">
        <v>1</v>
      </c>
      <c r="G47" s="169">
        <v>1</v>
      </c>
      <c r="H47" s="169">
        <v>1</v>
      </c>
      <c r="I47" s="169"/>
      <c r="J47" s="169">
        <v>1</v>
      </c>
      <c r="K47" s="169">
        <v>1</v>
      </c>
      <c r="L47" s="169">
        <v>1</v>
      </c>
      <c r="M47" s="169">
        <v>1</v>
      </c>
      <c r="N47" s="169">
        <v>1</v>
      </c>
      <c r="O47" s="169">
        <v>1</v>
      </c>
      <c r="P47" s="169">
        <v>1</v>
      </c>
      <c r="Q47" s="169">
        <v>6</v>
      </c>
      <c r="R47" s="169">
        <v>5</v>
      </c>
      <c r="S47" s="169">
        <v>1</v>
      </c>
      <c r="T47" s="169">
        <v>1</v>
      </c>
      <c r="U47" s="169">
        <v>1</v>
      </c>
      <c r="V47" s="169">
        <v>1</v>
      </c>
      <c r="W47" s="169">
        <v>2</v>
      </c>
      <c r="X47" s="169">
        <v>2</v>
      </c>
      <c r="Y47" s="169">
        <v>1</v>
      </c>
      <c r="Z47" s="169">
        <v>1</v>
      </c>
      <c r="AA47" s="169">
        <v>1</v>
      </c>
      <c r="AB47" s="169">
        <v>1</v>
      </c>
      <c r="AC47" s="169">
        <v>1</v>
      </c>
      <c r="AD47" s="169">
        <v>1</v>
      </c>
      <c r="AE47" s="169">
        <v>1</v>
      </c>
      <c r="AF47" s="169">
        <v>1</v>
      </c>
      <c r="AG47" s="169">
        <v>1</v>
      </c>
      <c r="AH47" s="169">
        <v>1</v>
      </c>
      <c r="AI47" s="169">
        <v>2</v>
      </c>
      <c r="AJ47" s="169">
        <v>2</v>
      </c>
      <c r="AK47" s="169">
        <v>1</v>
      </c>
      <c r="AL47" s="169">
        <v>1</v>
      </c>
      <c r="AM47" s="169">
        <v>1</v>
      </c>
      <c r="AN47" s="169">
        <v>1</v>
      </c>
      <c r="AO47" s="169">
        <v>2</v>
      </c>
      <c r="AP47" s="169">
        <v>1</v>
      </c>
      <c r="AQ47" s="169">
        <v>1</v>
      </c>
      <c r="AR47" s="169">
        <v>1</v>
      </c>
      <c r="AS47" s="186">
        <f t="shared" ref="AS47:AS79" si="6">COUNT(E47,G47,I47,K47,M47,O47,Q47,S47,U47,W47,Y47,AA47,AC47,AE47,AG47,AI47,AK47,AM47,AO47,AQ47)</f>
        <v>19</v>
      </c>
      <c r="AT47" s="186">
        <f t="shared" ref="AT47:AT79" si="7">COUNT(F47,H47,J47,L47,N47,P47,R47,T47,V47,X47,Z47,AB47,AD47,AF47,AH47,AJ47,AL47,AN47,AP47,AR47)</f>
        <v>20</v>
      </c>
      <c r="AU47" s="186">
        <f t="shared" ref="AU47:AU79" si="8">E47+G47+I47+K47+M47+O47+Q47+S47+U47+W47+Y47+AA47+AC47+AE47+AG47+AI47+AK47+AM47+AO47+AQ47</f>
        <v>27</v>
      </c>
      <c r="AV47" s="186">
        <f t="shared" ref="AV47:AV79" si="9">F47+H47+J47+L47+N47+P47+R47+T47+V47+X47+Z47+AB47+AD47+AF47+AH47+AJ47+AL47+AN47+AP47+AR47</f>
        <v>26</v>
      </c>
      <c r="AW47" s="186" t="str">
        <f t="shared" ref="AW47:AW79" si="10">AS47&amp;" /"&amp;AT47</f>
        <v>19 /20</v>
      </c>
      <c r="AX47" s="186" t="str">
        <f t="shared" ref="AX47:AX79" si="11">AU47&amp;"/"&amp;AV47</f>
        <v>27/26</v>
      </c>
      <c r="AY47" s="169">
        <v>1</v>
      </c>
      <c r="AZ47"/>
      <c r="BA47"/>
      <c r="BB47"/>
      <c r="BC47"/>
    </row>
    <row r="48" spans="1:55" s="43" customFormat="1" ht="30.75" customHeight="1" x14ac:dyDescent="0.35">
      <c r="A48" s="183">
        <v>2</v>
      </c>
      <c r="B48" s="184" t="s">
        <v>111</v>
      </c>
      <c r="C48" s="185" t="s">
        <v>236</v>
      </c>
      <c r="D48" s="185">
        <v>2006</v>
      </c>
      <c r="E48" s="169">
        <v>1</v>
      </c>
      <c r="F48" s="169">
        <v>1</v>
      </c>
      <c r="G48" s="169">
        <v>1</v>
      </c>
      <c r="H48" s="169">
        <v>1</v>
      </c>
      <c r="I48" s="169"/>
      <c r="J48" s="169">
        <v>1</v>
      </c>
      <c r="K48" s="169">
        <v>1</v>
      </c>
      <c r="L48" s="169">
        <v>1</v>
      </c>
      <c r="M48" s="169">
        <v>1</v>
      </c>
      <c r="N48" s="169">
        <v>1</v>
      </c>
      <c r="O48" s="169">
        <v>1</v>
      </c>
      <c r="P48" s="169">
        <v>1</v>
      </c>
      <c r="Q48" s="169"/>
      <c r="R48" s="169">
        <v>1</v>
      </c>
      <c r="S48" s="169">
        <v>1</v>
      </c>
      <c r="T48" s="169">
        <v>1</v>
      </c>
      <c r="U48" s="169">
        <v>1</v>
      </c>
      <c r="V48" s="169">
        <v>1</v>
      </c>
      <c r="W48" s="169">
        <v>1</v>
      </c>
      <c r="X48" s="169">
        <v>1</v>
      </c>
      <c r="Y48" s="169">
        <v>1</v>
      </c>
      <c r="Z48" s="169">
        <v>1</v>
      </c>
      <c r="AA48" s="169">
        <v>1</v>
      </c>
      <c r="AB48" s="169">
        <v>1</v>
      </c>
      <c r="AC48" s="169">
        <v>1</v>
      </c>
      <c r="AD48" s="169">
        <v>1</v>
      </c>
      <c r="AE48" s="169">
        <v>1</v>
      </c>
      <c r="AF48" s="169">
        <v>1</v>
      </c>
      <c r="AG48" s="169">
        <v>1</v>
      </c>
      <c r="AH48" s="169">
        <v>1</v>
      </c>
      <c r="AI48" s="169">
        <v>1</v>
      </c>
      <c r="AJ48" s="169">
        <v>1</v>
      </c>
      <c r="AK48" s="169">
        <v>1</v>
      </c>
      <c r="AL48" s="169">
        <v>1</v>
      </c>
      <c r="AM48" s="169">
        <v>1</v>
      </c>
      <c r="AN48" s="169">
        <v>1</v>
      </c>
      <c r="AO48" s="169">
        <v>2</v>
      </c>
      <c r="AP48" s="169">
        <v>1</v>
      </c>
      <c r="AQ48" s="169">
        <v>1</v>
      </c>
      <c r="AR48" s="169">
        <v>1</v>
      </c>
      <c r="AS48" s="186">
        <f t="shared" si="6"/>
        <v>18</v>
      </c>
      <c r="AT48" s="186">
        <f t="shared" si="7"/>
        <v>20</v>
      </c>
      <c r="AU48" s="186">
        <f t="shared" si="8"/>
        <v>19</v>
      </c>
      <c r="AV48" s="186">
        <f t="shared" si="9"/>
        <v>20</v>
      </c>
      <c r="AW48" s="186" t="str">
        <f t="shared" si="10"/>
        <v>18 /20</v>
      </c>
      <c r="AX48" s="186" t="str">
        <f t="shared" si="11"/>
        <v>19/20</v>
      </c>
      <c r="AY48" s="169">
        <v>2</v>
      </c>
      <c r="BC48" s="44"/>
    </row>
    <row r="49" spans="1:55" s="43" customFormat="1" ht="30.75" customHeight="1" x14ac:dyDescent="0.35">
      <c r="A49" s="183">
        <v>21</v>
      </c>
      <c r="B49" s="217" t="s">
        <v>313</v>
      </c>
      <c r="C49" s="218" t="s">
        <v>62</v>
      </c>
      <c r="D49" s="218">
        <v>2008</v>
      </c>
      <c r="E49" s="169">
        <v>1</v>
      </c>
      <c r="F49" s="169">
        <v>1</v>
      </c>
      <c r="G49" s="169">
        <v>1</v>
      </c>
      <c r="H49" s="169">
        <v>1</v>
      </c>
      <c r="I49" s="169"/>
      <c r="J49" s="169">
        <v>1</v>
      </c>
      <c r="K49" s="169">
        <v>1</v>
      </c>
      <c r="L49" s="169">
        <v>1</v>
      </c>
      <c r="M49" s="169">
        <v>1</v>
      </c>
      <c r="N49" s="169">
        <v>1</v>
      </c>
      <c r="O49" s="169">
        <v>1</v>
      </c>
      <c r="P49" s="169">
        <v>1</v>
      </c>
      <c r="Q49" s="169"/>
      <c r="R49" s="169">
        <v>1</v>
      </c>
      <c r="S49" s="169">
        <v>1</v>
      </c>
      <c r="T49" s="169">
        <v>1</v>
      </c>
      <c r="U49" s="169">
        <v>1</v>
      </c>
      <c r="V49" s="169">
        <v>1</v>
      </c>
      <c r="W49" s="169">
        <v>1</v>
      </c>
      <c r="X49" s="169">
        <v>1</v>
      </c>
      <c r="Y49" s="169">
        <v>1</v>
      </c>
      <c r="Z49" s="169">
        <v>1</v>
      </c>
      <c r="AA49" s="169">
        <v>1</v>
      </c>
      <c r="AB49" s="169">
        <v>1</v>
      </c>
      <c r="AC49" s="169">
        <v>1</v>
      </c>
      <c r="AD49" s="169">
        <v>1</v>
      </c>
      <c r="AE49" s="169">
        <v>1</v>
      </c>
      <c r="AF49" s="169">
        <v>1</v>
      </c>
      <c r="AG49" s="169">
        <v>1</v>
      </c>
      <c r="AH49" s="169">
        <v>1</v>
      </c>
      <c r="AI49" s="169">
        <v>1</v>
      </c>
      <c r="AJ49" s="169">
        <v>1</v>
      </c>
      <c r="AK49" s="169">
        <v>2</v>
      </c>
      <c r="AL49" s="169">
        <v>2</v>
      </c>
      <c r="AM49" s="169">
        <v>1</v>
      </c>
      <c r="AN49" s="169">
        <v>1</v>
      </c>
      <c r="AO49" s="169">
        <v>2</v>
      </c>
      <c r="AP49" s="169">
        <v>1</v>
      </c>
      <c r="AQ49" s="169">
        <v>1</v>
      </c>
      <c r="AR49" s="169">
        <v>1</v>
      </c>
      <c r="AS49" s="186">
        <f t="shared" si="6"/>
        <v>18</v>
      </c>
      <c r="AT49" s="186">
        <f t="shared" si="7"/>
        <v>20</v>
      </c>
      <c r="AU49" s="186">
        <f t="shared" si="8"/>
        <v>20</v>
      </c>
      <c r="AV49" s="186">
        <f t="shared" si="9"/>
        <v>21</v>
      </c>
      <c r="AW49" s="186" t="str">
        <f t="shared" si="10"/>
        <v>18 /20</v>
      </c>
      <c r="AX49" s="186" t="str">
        <f t="shared" si="11"/>
        <v>20/21</v>
      </c>
      <c r="AY49" s="169">
        <v>3</v>
      </c>
      <c r="BC49" s="44"/>
    </row>
    <row r="50" spans="1:55" s="43" customFormat="1" ht="30.75" customHeight="1" x14ac:dyDescent="0.35">
      <c r="A50" s="183">
        <v>1</v>
      </c>
      <c r="B50" s="184" t="s">
        <v>296</v>
      </c>
      <c r="C50" s="185" t="s">
        <v>236</v>
      </c>
      <c r="D50" s="185">
        <v>2007</v>
      </c>
      <c r="E50" s="169">
        <v>1</v>
      </c>
      <c r="F50" s="169">
        <v>1</v>
      </c>
      <c r="G50" s="169">
        <v>1</v>
      </c>
      <c r="H50" s="169">
        <v>1</v>
      </c>
      <c r="I50" s="169"/>
      <c r="J50" s="169">
        <v>1</v>
      </c>
      <c r="K50" s="169">
        <v>1</v>
      </c>
      <c r="L50" s="169">
        <v>1</v>
      </c>
      <c r="M50" s="169">
        <v>3</v>
      </c>
      <c r="N50" s="169">
        <v>2</v>
      </c>
      <c r="O50" s="169">
        <v>2</v>
      </c>
      <c r="P50" s="169">
        <v>2</v>
      </c>
      <c r="Q50" s="169"/>
      <c r="R50" s="169">
        <v>5</v>
      </c>
      <c r="S50" s="169">
        <v>1</v>
      </c>
      <c r="T50" s="169">
        <v>1</v>
      </c>
      <c r="U50" s="169">
        <v>1</v>
      </c>
      <c r="V50" s="169">
        <v>1</v>
      </c>
      <c r="W50" s="169">
        <v>1</v>
      </c>
      <c r="X50" s="169">
        <v>1</v>
      </c>
      <c r="Y50" s="169">
        <v>1</v>
      </c>
      <c r="Z50" s="169">
        <v>1</v>
      </c>
      <c r="AA50" s="169">
        <v>1</v>
      </c>
      <c r="AB50" s="169">
        <v>1</v>
      </c>
      <c r="AC50" s="169">
        <v>1</v>
      </c>
      <c r="AD50" s="169">
        <v>1</v>
      </c>
      <c r="AE50" s="169">
        <v>1</v>
      </c>
      <c r="AF50" s="169">
        <v>1</v>
      </c>
      <c r="AG50" s="169">
        <v>1</v>
      </c>
      <c r="AH50" s="169">
        <v>1</v>
      </c>
      <c r="AI50" s="169">
        <v>2</v>
      </c>
      <c r="AJ50" s="169">
        <v>2</v>
      </c>
      <c r="AK50" s="169">
        <v>1</v>
      </c>
      <c r="AL50" s="169">
        <v>1</v>
      </c>
      <c r="AM50" s="169">
        <v>1</v>
      </c>
      <c r="AN50" s="169">
        <v>1</v>
      </c>
      <c r="AO50" s="169">
        <v>3</v>
      </c>
      <c r="AP50" s="169">
        <v>2</v>
      </c>
      <c r="AQ50" s="169">
        <v>1</v>
      </c>
      <c r="AR50" s="169">
        <v>1</v>
      </c>
      <c r="AS50" s="186">
        <f t="shared" si="6"/>
        <v>18</v>
      </c>
      <c r="AT50" s="186">
        <f t="shared" si="7"/>
        <v>20</v>
      </c>
      <c r="AU50" s="186">
        <f t="shared" si="8"/>
        <v>24</v>
      </c>
      <c r="AV50" s="186">
        <f t="shared" si="9"/>
        <v>28</v>
      </c>
      <c r="AW50" s="186" t="str">
        <f t="shared" si="10"/>
        <v>18 /20</v>
      </c>
      <c r="AX50" s="186" t="str">
        <f t="shared" si="11"/>
        <v>24/28</v>
      </c>
      <c r="AY50" s="169">
        <v>4</v>
      </c>
      <c r="BC50" s="44"/>
    </row>
    <row r="51" spans="1:55" s="43" customFormat="1" ht="30.75" customHeight="1" x14ac:dyDescent="0.35">
      <c r="A51" s="183">
        <v>8</v>
      </c>
      <c r="B51" s="184" t="s">
        <v>301</v>
      </c>
      <c r="C51" s="185" t="s">
        <v>274</v>
      </c>
      <c r="D51" s="188">
        <v>2010</v>
      </c>
      <c r="E51" s="169">
        <v>1</v>
      </c>
      <c r="F51" s="169">
        <v>1</v>
      </c>
      <c r="G51" s="169">
        <v>1</v>
      </c>
      <c r="H51" s="169">
        <v>1</v>
      </c>
      <c r="I51" s="169"/>
      <c r="J51" s="169">
        <v>1</v>
      </c>
      <c r="K51" s="169">
        <v>1</v>
      </c>
      <c r="L51" s="169">
        <v>1</v>
      </c>
      <c r="M51" s="169"/>
      <c r="N51" s="169">
        <v>3</v>
      </c>
      <c r="O51" s="169">
        <v>1</v>
      </c>
      <c r="P51" s="169">
        <v>1</v>
      </c>
      <c r="Q51" s="169"/>
      <c r="R51" s="169">
        <v>2</v>
      </c>
      <c r="S51" s="169">
        <v>1</v>
      </c>
      <c r="T51" s="169">
        <v>1</v>
      </c>
      <c r="U51" s="169">
        <v>1</v>
      </c>
      <c r="V51" s="169">
        <v>1</v>
      </c>
      <c r="W51" s="169">
        <v>1</v>
      </c>
      <c r="X51" s="169">
        <v>1</v>
      </c>
      <c r="Y51" s="169">
        <v>1</v>
      </c>
      <c r="Z51" s="169">
        <v>1</v>
      </c>
      <c r="AA51" s="169">
        <v>1</v>
      </c>
      <c r="AB51" s="169">
        <v>1</v>
      </c>
      <c r="AC51" s="169">
        <v>1</v>
      </c>
      <c r="AD51" s="169">
        <v>1</v>
      </c>
      <c r="AE51" s="169">
        <v>1</v>
      </c>
      <c r="AF51" s="169">
        <v>1</v>
      </c>
      <c r="AG51" s="169">
        <v>1</v>
      </c>
      <c r="AH51" s="169">
        <v>1</v>
      </c>
      <c r="AI51" s="169">
        <v>1</v>
      </c>
      <c r="AJ51" s="169">
        <v>1</v>
      </c>
      <c r="AK51" s="169">
        <v>2</v>
      </c>
      <c r="AL51" s="169">
        <v>2</v>
      </c>
      <c r="AM51" s="169">
        <v>1</v>
      </c>
      <c r="AN51" s="169">
        <v>1</v>
      </c>
      <c r="AO51" s="169">
        <v>2</v>
      </c>
      <c r="AP51" s="169">
        <v>2</v>
      </c>
      <c r="AQ51" s="169">
        <v>1</v>
      </c>
      <c r="AR51" s="169">
        <v>1</v>
      </c>
      <c r="AS51" s="186">
        <f t="shared" si="6"/>
        <v>17</v>
      </c>
      <c r="AT51" s="186">
        <f t="shared" si="7"/>
        <v>20</v>
      </c>
      <c r="AU51" s="186">
        <f t="shared" si="8"/>
        <v>19</v>
      </c>
      <c r="AV51" s="186">
        <f t="shared" si="9"/>
        <v>25</v>
      </c>
      <c r="AW51" s="186" t="str">
        <f t="shared" si="10"/>
        <v>17 /20</v>
      </c>
      <c r="AX51" s="186" t="str">
        <f t="shared" si="11"/>
        <v>19/25</v>
      </c>
      <c r="AY51" s="169">
        <v>5</v>
      </c>
      <c r="BC51" s="44"/>
    </row>
    <row r="52" spans="1:55" s="43" customFormat="1" ht="30.75" customHeight="1" x14ac:dyDescent="0.25">
      <c r="A52" s="183">
        <v>25</v>
      </c>
      <c r="B52" s="184" t="s">
        <v>199</v>
      </c>
      <c r="C52" s="190" t="s">
        <v>23</v>
      </c>
      <c r="D52" s="188">
        <v>2008</v>
      </c>
      <c r="E52" s="169">
        <v>1</v>
      </c>
      <c r="F52" s="169">
        <v>1</v>
      </c>
      <c r="G52" s="169">
        <v>2</v>
      </c>
      <c r="H52" s="169">
        <v>2</v>
      </c>
      <c r="I52" s="169"/>
      <c r="J52" s="169">
        <v>1</v>
      </c>
      <c r="K52" s="169">
        <v>1</v>
      </c>
      <c r="L52" s="169">
        <v>1</v>
      </c>
      <c r="M52" s="169"/>
      <c r="N52" s="169">
        <v>3</v>
      </c>
      <c r="O52" s="169">
        <v>1</v>
      </c>
      <c r="P52" s="169">
        <v>1</v>
      </c>
      <c r="Q52" s="169">
        <v>3</v>
      </c>
      <c r="R52" s="169">
        <v>1</v>
      </c>
      <c r="S52" s="169">
        <v>1</v>
      </c>
      <c r="T52" s="169">
        <v>1</v>
      </c>
      <c r="U52" s="169">
        <v>1</v>
      </c>
      <c r="V52" s="169">
        <v>1</v>
      </c>
      <c r="W52" s="169">
        <v>1</v>
      </c>
      <c r="X52" s="169">
        <v>1</v>
      </c>
      <c r="Y52" s="169">
        <v>1</v>
      </c>
      <c r="Z52" s="169">
        <v>1</v>
      </c>
      <c r="AA52" s="169">
        <v>1</v>
      </c>
      <c r="AB52" s="169">
        <v>1</v>
      </c>
      <c r="AC52" s="169">
        <v>1</v>
      </c>
      <c r="AD52" s="169">
        <v>1</v>
      </c>
      <c r="AE52" s="169">
        <v>1</v>
      </c>
      <c r="AF52" s="169">
        <v>1</v>
      </c>
      <c r="AG52" s="169">
        <v>1</v>
      </c>
      <c r="AH52" s="169">
        <v>1</v>
      </c>
      <c r="AI52" s="169">
        <v>2</v>
      </c>
      <c r="AJ52" s="169">
        <v>2</v>
      </c>
      <c r="AK52" s="169">
        <v>5</v>
      </c>
      <c r="AL52" s="169">
        <v>1</v>
      </c>
      <c r="AM52" s="169">
        <v>1</v>
      </c>
      <c r="AN52" s="169">
        <v>1</v>
      </c>
      <c r="AO52" s="169"/>
      <c r="AP52" s="169">
        <v>1</v>
      </c>
      <c r="AQ52" s="169">
        <v>1</v>
      </c>
      <c r="AR52" s="169">
        <v>1</v>
      </c>
      <c r="AS52" s="186">
        <f t="shared" si="6"/>
        <v>17</v>
      </c>
      <c r="AT52" s="186">
        <f t="shared" si="7"/>
        <v>20</v>
      </c>
      <c r="AU52" s="186">
        <f t="shared" si="8"/>
        <v>25</v>
      </c>
      <c r="AV52" s="186">
        <f t="shared" si="9"/>
        <v>24</v>
      </c>
      <c r="AW52" s="186" t="str">
        <f t="shared" si="10"/>
        <v>17 /20</v>
      </c>
      <c r="AX52" s="186" t="str">
        <f t="shared" si="11"/>
        <v>25/24</v>
      </c>
      <c r="AY52" s="169">
        <v>6</v>
      </c>
      <c r="AZ52"/>
      <c r="BA52"/>
      <c r="BB52"/>
      <c r="BC52"/>
    </row>
    <row r="53" spans="1:55" s="43" customFormat="1" ht="30.75" customHeight="1" x14ac:dyDescent="0.3">
      <c r="A53" s="191">
        <v>18</v>
      </c>
      <c r="B53" s="192" t="s">
        <v>310</v>
      </c>
      <c r="C53" s="193" t="s">
        <v>291</v>
      </c>
      <c r="D53" s="193">
        <v>2006</v>
      </c>
      <c r="E53" s="170">
        <v>1</v>
      </c>
      <c r="F53" s="170">
        <v>1</v>
      </c>
      <c r="G53" s="170">
        <v>1</v>
      </c>
      <c r="H53" s="170">
        <v>1</v>
      </c>
      <c r="I53" s="170"/>
      <c r="J53" s="170">
        <v>2</v>
      </c>
      <c r="K53" s="170">
        <v>1</v>
      </c>
      <c r="L53" s="170">
        <v>1</v>
      </c>
      <c r="M53" s="170">
        <v>1</v>
      </c>
      <c r="N53" s="170">
        <v>1</v>
      </c>
      <c r="O53" s="170">
        <v>1</v>
      </c>
      <c r="P53" s="170">
        <v>1</v>
      </c>
      <c r="Q53" s="170"/>
      <c r="R53" s="170"/>
      <c r="S53" s="170">
        <v>1</v>
      </c>
      <c r="T53" s="170">
        <v>1</v>
      </c>
      <c r="U53" s="170">
        <v>1</v>
      </c>
      <c r="V53" s="170">
        <v>1</v>
      </c>
      <c r="W53" s="170">
        <v>1</v>
      </c>
      <c r="X53" s="170">
        <v>1</v>
      </c>
      <c r="Y53" s="170">
        <v>1</v>
      </c>
      <c r="Z53" s="170">
        <v>1</v>
      </c>
      <c r="AA53" s="170">
        <v>1</v>
      </c>
      <c r="AB53" s="170">
        <v>1</v>
      </c>
      <c r="AC53" s="170">
        <v>1</v>
      </c>
      <c r="AD53" s="170">
        <v>1</v>
      </c>
      <c r="AE53" s="170">
        <v>1</v>
      </c>
      <c r="AF53" s="170">
        <v>1</v>
      </c>
      <c r="AG53" s="170">
        <v>1</v>
      </c>
      <c r="AH53" s="170">
        <v>1</v>
      </c>
      <c r="AI53" s="170">
        <v>2</v>
      </c>
      <c r="AJ53" s="170">
        <v>2</v>
      </c>
      <c r="AK53" s="170">
        <v>4</v>
      </c>
      <c r="AL53" s="170">
        <v>1</v>
      </c>
      <c r="AM53" s="170">
        <v>1</v>
      </c>
      <c r="AN53" s="170">
        <v>1</v>
      </c>
      <c r="AO53" s="170"/>
      <c r="AP53" s="170">
        <v>2</v>
      </c>
      <c r="AQ53" s="170">
        <v>1</v>
      </c>
      <c r="AR53" s="170">
        <v>1</v>
      </c>
      <c r="AS53" s="194">
        <f t="shared" si="6"/>
        <v>17</v>
      </c>
      <c r="AT53" s="194">
        <f t="shared" si="7"/>
        <v>19</v>
      </c>
      <c r="AU53" s="194">
        <f t="shared" si="8"/>
        <v>21</v>
      </c>
      <c r="AV53" s="194">
        <f t="shared" si="9"/>
        <v>22</v>
      </c>
      <c r="AW53" s="194" t="str">
        <f t="shared" si="10"/>
        <v>17 /19</v>
      </c>
      <c r="AX53" s="194" t="str">
        <f t="shared" si="11"/>
        <v>21/22</v>
      </c>
      <c r="AY53" s="170">
        <v>7</v>
      </c>
      <c r="BC53" s="44"/>
    </row>
    <row r="54" spans="1:55" s="43" customFormat="1" ht="30.75" customHeight="1" x14ac:dyDescent="0.3">
      <c r="A54" s="191">
        <v>5</v>
      </c>
      <c r="B54" s="195" t="s">
        <v>204</v>
      </c>
      <c r="C54" s="196" t="s">
        <v>236</v>
      </c>
      <c r="D54" s="196">
        <v>2006</v>
      </c>
      <c r="E54" s="170">
        <v>1</v>
      </c>
      <c r="F54" s="170">
        <v>1</v>
      </c>
      <c r="G54" s="170">
        <v>1</v>
      </c>
      <c r="H54" s="170">
        <v>1</v>
      </c>
      <c r="I54" s="170"/>
      <c r="J54" s="170">
        <v>1</v>
      </c>
      <c r="K54" s="170">
        <v>1</v>
      </c>
      <c r="L54" s="170">
        <v>1</v>
      </c>
      <c r="M54" s="170">
        <v>3</v>
      </c>
      <c r="N54" s="170">
        <v>2</v>
      </c>
      <c r="O54" s="170">
        <v>1</v>
      </c>
      <c r="P54" s="170">
        <v>1</v>
      </c>
      <c r="Q54" s="170"/>
      <c r="R54" s="170"/>
      <c r="S54" s="170">
        <v>1</v>
      </c>
      <c r="T54" s="170">
        <v>1</v>
      </c>
      <c r="U54" s="170">
        <v>1</v>
      </c>
      <c r="V54" s="170">
        <v>1</v>
      </c>
      <c r="W54" s="170">
        <v>1</v>
      </c>
      <c r="X54" s="170">
        <v>1</v>
      </c>
      <c r="Y54" s="170">
        <v>1</v>
      </c>
      <c r="Z54" s="170">
        <v>1</v>
      </c>
      <c r="AA54" s="170">
        <v>1</v>
      </c>
      <c r="AB54" s="170">
        <v>1</v>
      </c>
      <c r="AC54" s="170">
        <v>1</v>
      </c>
      <c r="AD54" s="170">
        <v>1</v>
      </c>
      <c r="AE54" s="170">
        <v>1</v>
      </c>
      <c r="AF54" s="170">
        <v>1</v>
      </c>
      <c r="AG54" s="170">
        <v>1</v>
      </c>
      <c r="AH54" s="170">
        <v>1</v>
      </c>
      <c r="AI54" s="170">
        <v>1</v>
      </c>
      <c r="AJ54" s="170">
        <v>1</v>
      </c>
      <c r="AK54" s="170">
        <v>1</v>
      </c>
      <c r="AL54" s="170">
        <v>1</v>
      </c>
      <c r="AM54" s="170">
        <v>1</v>
      </c>
      <c r="AN54" s="170">
        <v>1</v>
      </c>
      <c r="AO54" s="170"/>
      <c r="AP54" s="170">
        <v>1</v>
      </c>
      <c r="AQ54" s="170">
        <v>1</v>
      </c>
      <c r="AR54" s="170">
        <v>1</v>
      </c>
      <c r="AS54" s="194">
        <f t="shared" si="6"/>
        <v>17</v>
      </c>
      <c r="AT54" s="194">
        <f t="shared" si="7"/>
        <v>19</v>
      </c>
      <c r="AU54" s="194">
        <f t="shared" si="8"/>
        <v>19</v>
      </c>
      <c r="AV54" s="194">
        <f t="shared" si="9"/>
        <v>20</v>
      </c>
      <c r="AW54" s="194" t="str">
        <f t="shared" si="10"/>
        <v>17 /19</v>
      </c>
      <c r="AX54" s="194" t="str">
        <f t="shared" si="11"/>
        <v>19/20</v>
      </c>
      <c r="AY54" s="170">
        <v>8</v>
      </c>
      <c r="BC54" s="44"/>
    </row>
    <row r="55" spans="1:55" s="43" customFormat="1" ht="30.75" customHeight="1" x14ac:dyDescent="0.3">
      <c r="A55" s="191">
        <v>23</v>
      </c>
      <c r="B55" s="219" t="s">
        <v>315</v>
      </c>
      <c r="C55" s="220" t="s">
        <v>62</v>
      </c>
      <c r="D55" s="220">
        <v>2008</v>
      </c>
      <c r="E55" s="181">
        <v>1</v>
      </c>
      <c r="F55" s="181">
        <v>1</v>
      </c>
      <c r="G55" s="181">
        <v>1</v>
      </c>
      <c r="H55" s="181">
        <v>1</v>
      </c>
      <c r="I55" s="181"/>
      <c r="J55" s="181">
        <v>1</v>
      </c>
      <c r="K55" s="181">
        <v>1</v>
      </c>
      <c r="L55" s="181">
        <v>1</v>
      </c>
      <c r="M55" s="181"/>
      <c r="N55" s="181">
        <v>1</v>
      </c>
      <c r="O55" s="181">
        <v>1</v>
      </c>
      <c r="P55" s="181">
        <v>1</v>
      </c>
      <c r="Q55" s="181"/>
      <c r="R55" s="181">
        <v>3</v>
      </c>
      <c r="S55" s="181">
        <v>1</v>
      </c>
      <c r="T55" s="181">
        <v>1</v>
      </c>
      <c r="U55" s="181">
        <v>1</v>
      </c>
      <c r="V55" s="181">
        <v>1</v>
      </c>
      <c r="W55" s="181">
        <v>1</v>
      </c>
      <c r="X55" s="181">
        <v>1</v>
      </c>
      <c r="Y55" s="181">
        <v>1</v>
      </c>
      <c r="Z55" s="181">
        <v>1</v>
      </c>
      <c r="AA55" s="181">
        <v>2</v>
      </c>
      <c r="AB55" s="181">
        <v>2</v>
      </c>
      <c r="AC55" s="181">
        <v>1</v>
      </c>
      <c r="AD55" s="181">
        <v>1</v>
      </c>
      <c r="AE55" s="181">
        <v>1</v>
      </c>
      <c r="AF55" s="181">
        <v>1</v>
      </c>
      <c r="AG55" s="181">
        <v>1</v>
      </c>
      <c r="AH55" s="181">
        <v>1</v>
      </c>
      <c r="AI55" s="181">
        <v>1</v>
      </c>
      <c r="AJ55" s="181">
        <v>1</v>
      </c>
      <c r="AK55" s="181">
        <v>1</v>
      </c>
      <c r="AL55" s="181">
        <v>1</v>
      </c>
      <c r="AM55" s="181">
        <v>1</v>
      </c>
      <c r="AN55" s="181">
        <v>1</v>
      </c>
      <c r="AO55" s="181"/>
      <c r="AP55" s="181">
        <v>5</v>
      </c>
      <c r="AQ55" s="181">
        <v>1</v>
      </c>
      <c r="AR55" s="181">
        <v>1</v>
      </c>
      <c r="AS55" s="194">
        <f t="shared" si="6"/>
        <v>16</v>
      </c>
      <c r="AT55" s="194">
        <f t="shared" si="7"/>
        <v>20</v>
      </c>
      <c r="AU55" s="194">
        <f t="shared" si="8"/>
        <v>17</v>
      </c>
      <c r="AV55" s="194">
        <f t="shared" si="9"/>
        <v>27</v>
      </c>
      <c r="AW55" s="194" t="str">
        <f t="shared" si="10"/>
        <v>16 /20</v>
      </c>
      <c r="AX55" s="194" t="str">
        <f t="shared" si="11"/>
        <v>17/27</v>
      </c>
      <c r="AY55" s="170">
        <v>9</v>
      </c>
      <c r="AZ55"/>
      <c r="BA55"/>
      <c r="BB55"/>
      <c r="BC55"/>
    </row>
    <row r="56" spans="1:55" s="43" customFormat="1" ht="30.75" customHeight="1" x14ac:dyDescent="0.35">
      <c r="A56" s="191">
        <v>22</v>
      </c>
      <c r="B56" s="219" t="s">
        <v>314</v>
      </c>
      <c r="C56" s="220" t="s">
        <v>62</v>
      </c>
      <c r="D56" s="220">
        <v>2008</v>
      </c>
      <c r="E56" s="170">
        <v>1</v>
      </c>
      <c r="F56" s="170">
        <v>1</v>
      </c>
      <c r="G56" s="170">
        <v>1</v>
      </c>
      <c r="H56" s="170">
        <v>1</v>
      </c>
      <c r="I56" s="170"/>
      <c r="J56" s="170">
        <v>1</v>
      </c>
      <c r="K56" s="170">
        <v>1</v>
      </c>
      <c r="L56" s="170">
        <v>1</v>
      </c>
      <c r="M56" s="170"/>
      <c r="N56" s="170"/>
      <c r="O56" s="170">
        <v>1</v>
      </c>
      <c r="P56" s="170">
        <v>1</v>
      </c>
      <c r="Q56" s="170"/>
      <c r="R56" s="170"/>
      <c r="S56" s="170">
        <v>1</v>
      </c>
      <c r="T56" s="170">
        <v>1</v>
      </c>
      <c r="U56" s="170">
        <v>1</v>
      </c>
      <c r="V56" s="170">
        <v>1</v>
      </c>
      <c r="W56" s="170">
        <v>1</v>
      </c>
      <c r="X56" s="170">
        <v>1</v>
      </c>
      <c r="Y56" s="170">
        <v>1</v>
      </c>
      <c r="Z56" s="170">
        <v>1</v>
      </c>
      <c r="AA56" s="170">
        <v>1</v>
      </c>
      <c r="AB56" s="170">
        <v>1</v>
      </c>
      <c r="AC56" s="170">
        <v>1</v>
      </c>
      <c r="AD56" s="170">
        <v>1</v>
      </c>
      <c r="AE56" s="170">
        <v>1</v>
      </c>
      <c r="AF56" s="170">
        <v>1</v>
      </c>
      <c r="AG56" s="170">
        <v>1</v>
      </c>
      <c r="AH56" s="170">
        <v>1</v>
      </c>
      <c r="AI56" s="170">
        <v>1</v>
      </c>
      <c r="AJ56" s="170">
        <v>1</v>
      </c>
      <c r="AK56" s="170">
        <v>1</v>
      </c>
      <c r="AL56" s="170">
        <v>1</v>
      </c>
      <c r="AM56" s="170">
        <v>1</v>
      </c>
      <c r="AN56" s="170">
        <v>1</v>
      </c>
      <c r="AO56" s="170"/>
      <c r="AP56" s="170">
        <v>1</v>
      </c>
      <c r="AQ56" s="170">
        <v>1</v>
      </c>
      <c r="AR56" s="170">
        <v>1</v>
      </c>
      <c r="AS56" s="194">
        <f t="shared" si="6"/>
        <v>16</v>
      </c>
      <c r="AT56" s="194">
        <f t="shared" si="7"/>
        <v>18</v>
      </c>
      <c r="AU56" s="194">
        <f t="shared" si="8"/>
        <v>16</v>
      </c>
      <c r="AV56" s="194">
        <f t="shared" si="9"/>
        <v>18</v>
      </c>
      <c r="AW56" s="194" t="str">
        <f t="shared" si="10"/>
        <v>16 /18</v>
      </c>
      <c r="AX56" s="194" t="str">
        <f t="shared" si="11"/>
        <v>16/18</v>
      </c>
      <c r="AY56" s="170">
        <v>10</v>
      </c>
      <c r="BC56" s="44"/>
    </row>
    <row r="57" spans="1:55" s="43" customFormat="1" ht="30.75" customHeight="1" x14ac:dyDescent="0.3">
      <c r="A57" s="191">
        <v>17</v>
      </c>
      <c r="B57" s="192" t="s">
        <v>321</v>
      </c>
      <c r="C57" s="193" t="s">
        <v>291</v>
      </c>
      <c r="D57" s="193">
        <v>2006</v>
      </c>
      <c r="E57" s="170">
        <v>3</v>
      </c>
      <c r="F57" s="170">
        <v>2</v>
      </c>
      <c r="G57" s="170">
        <v>1</v>
      </c>
      <c r="H57" s="170">
        <v>1</v>
      </c>
      <c r="I57" s="170"/>
      <c r="J57" s="170">
        <v>2</v>
      </c>
      <c r="K57" s="170">
        <v>2</v>
      </c>
      <c r="L57" s="170">
        <v>2</v>
      </c>
      <c r="M57" s="170"/>
      <c r="N57" s="170">
        <v>1</v>
      </c>
      <c r="O57" s="170">
        <v>1</v>
      </c>
      <c r="P57" s="170">
        <v>1</v>
      </c>
      <c r="Q57" s="170"/>
      <c r="R57" s="170"/>
      <c r="S57" s="170">
        <v>1</v>
      </c>
      <c r="T57" s="170">
        <v>1</v>
      </c>
      <c r="U57" s="170">
        <v>1</v>
      </c>
      <c r="V57" s="170">
        <v>1</v>
      </c>
      <c r="W57" s="170">
        <v>1</v>
      </c>
      <c r="X57" s="170">
        <v>1</v>
      </c>
      <c r="Y57" s="170">
        <v>1</v>
      </c>
      <c r="Z57" s="170">
        <v>1</v>
      </c>
      <c r="AA57" s="170">
        <v>4</v>
      </c>
      <c r="AB57" s="170">
        <v>3</v>
      </c>
      <c r="AC57" s="170">
        <v>1</v>
      </c>
      <c r="AD57" s="170">
        <v>1</v>
      </c>
      <c r="AE57" s="170">
        <v>1</v>
      </c>
      <c r="AF57" s="170">
        <v>1</v>
      </c>
      <c r="AG57" s="170">
        <v>1</v>
      </c>
      <c r="AH57" s="170">
        <v>1</v>
      </c>
      <c r="AI57" s="170">
        <v>9</v>
      </c>
      <c r="AJ57" s="170">
        <v>1</v>
      </c>
      <c r="AK57" s="170">
        <v>4</v>
      </c>
      <c r="AL57" s="170">
        <v>1</v>
      </c>
      <c r="AM57" s="170">
        <v>1</v>
      </c>
      <c r="AN57" s="170">
        <v>1</v>
      </c>
      <c r="AO57" s="170"/>
      <c r="AP57" s="170"/>
      <c r="AQ57" s="170">
        <v>1</v>
      </c>
      <c r="AR57" s="170">
        <v>1</v>
      </c>
      <c r="AS57" s="194">
        <f t="shared" si="6"/>
        <v>16</v>
      </c>
      <c r="AT57" s="194">
        <f t="shared" si="7"/>
        <v>18</v>
      </c>
      <c r="AU57" s="194">
        <f t="shared" si="8"/>
        <v>33</v>
      </c>
      <c r="AV57" s="194">
        <f t="shared" si="9"/>
        <v>23</v>
      </c>
      <c r="AW57" s="194" t="str">
        <f t="shared" si="10"/>
        <v>16 /18</v>
      </c>
      <c r="AX57" s="194" t="str">
        <f t="shared" si="11"/>
        <v>33/23</v>
      </c>
      <c r="AY57" s="170">
        <v>11</v>
      </c>
      <c r="BC57" s="44"/>
    </row>
    <row r="58" spans="1:55" s="43" customFormat="1" ht="30.75" customHeight="1" x14ac:dyDescent="0.35">
      <c r="A58" s="191">
        <v>19</v>
      </c>
      <c r="B58" s="219" t="s">
        <v>311</v>
      </c>
      <c r="C58" s="220" t="s">
        <v>62</v>
      </c>
      <c r="D58" s="220">
        <v>2007</v>
      </c>
      <c r="E58" s="170">
        <v>1</v>
      </c>
      <c r="F58" s="170">
        <v>1</v>
      </c>
      <c r="G58" s="170">
        <v>1</v>
      </c>
      <c r="H58" s="170">
        <v>1</v>
      </c>
      <c r="I58" s="170"/>
      <c r="J58" s="170">
        <v>2</v>
      </c>
      <c r="K58" s="170">
        <v>1</v>
      </c>
      <c r="L58" s="170">
        <v>1</v>
      </c>
      <c r="M58" s="170"/>
      <c r="N58" s="170">
        <v>1</v>
      </c>
      <c r="O58" s="170">
        <v>1</v>
      </c>
      <c r="P58" s="170">
        <v>1</v>
      </c>
      <c r="Q58" s="170"/>
      <c r="R58" s="170"/>
      <c r="S58" s="170">
        <v>1</v>
      </c>
      <c r="T58" s="170">
        <v>1</v>
      </c>
      <c r="U58" s="170">
        <v>1</v>
      </c>
      <c r="V58" s="170">
        <v>1</v>
      </c>
      <c r="W58" s="170">
        <v>1</v>
      </c>
      <c r="X58" s="170">
        <v>1</v>
      </c>
      <c r="Y58" s="170">
        <v>1</v>
      </c>
      <c r="Z58" s="170">
        <v>1</v>
      </c>
      <c r="AA58" s="170">
        <v>1</v>
      </c>
      <c r="AB58" s="170">
        <v>1</v>
      </c>
      <c r="AC58" s="170">
        <v>1</v>
      </c>
      <c r="AD58" s="170">
        <v>1</v>
      </c>
      <c r="AE58" s="170">
        <v>1</v>
      </c>
      <c r="AF58" s="170">
        <v>1</v>
      </c>
      <c r="AG58" s="170">
        <v>1</v>
      </c>
      <c r="AH58" s="170">
        <v>1</v>
      </c>
      <c r="AI58" s="170"/>
      <c r="AJ58" s="170">
        <v>1</v>
      </c>
      <c r="AK58" s="170">
        <v>4</v>
      </c>
      <c r="AL58" s="170">
        <v>1</v>
      </c>
      <c r="AM58" s="170">
        <v>1</v>
      </c>
      <c r="AN58" s="170">
        <v>1</v>
      </c>
      <c r="AO58" s="170"/>
      <c r="AP58" s="170">
        <v>1</v>
      </c>
      <c r="AQ58" s="170">
        <v>1</v>
      </c>
      <c r="AR58" s="170">
        <v>1</v>
      </c>
      <c r="AS58" s="194">
        <f t="shared" si="6"/>
        <v>15</v>
      </c>
      <c r="AT58" s="194">
        <f t="shared" si="7"/>
        <v>19</v>
      </c>
      <c r="AU58" s="194">
        <f t="shared" si="8"/>
        <v>18</v>
      </c>
      <c r="AV58" s="194">
        <f t="shared" si="9"/>
        <v>20</v>
      </c>
      <c r="AW58" s="194" t="str">
        <f t="shared" si="10"/>
        <v>15 /19</v>
      </c>
      <c r="AX58" s="194" t="str">
        <f t="shared" si="11"/>
        <v>18/20</v>
      </c>
      <c r="AY58" s="170">
        <v>12</v>
      </c>
      <c r="BC58" s="44"/>
    </row>
    <row r="59" spans="1:55" s="43" customFormat="1" ht="30.75" customHeight="1" x14ac:dyDescent="0.3">
      <c r="A59" s="191">
        <v>24</v>
      </c>
      <c r="B59" s="219" t="s">
        <v>316</v>
      </c>
      <c r="C59" s="220" t="s">
        <v>62</v>
      </c>
      <c r="D59" s="220">
        <v>2010</v>
      </c>
      <c r="E59" s="181">
        <v>1</v>
      </c>
      <c r="F59" s="181">
        <v>1</v>
      </c>
      <c r="G59" s="181">
        <v>1</v>
      </c>
      <c r="H59" s="181">
        <v>1</v>
      </c>
      <c r="I59" s="181"/>
      <c r="J59" s="181"/>
      <c r="K59" s="181">
        <v>1</v>
      </c>
      <c r="L59" s="181">
        <v>1</v>
      </c>
      <c r="M59" s="181"/>
      <c r="N59" s="181"/>
      <c r="O59" s="181">
        <v>1</v>
      </c>
      <c r="P59" s="181">
        <v>1</v>
      </c>
      <c r="Q59" s="181"/>
      <c r="R59" s="181"/>
      <c r="S59" s="181">
        <v>1</v>
      </c>
      <c r="T59" s="181">
        <v>1</v>
      </c>
      <c r="U59" s="181">
        <v>1</v>
      </c>
      <c r="V59" s="181">
        <v>1</v>
      </c>
      <c r="W59" s="181">
        <v>1</v>
      </c>
      <c r="X59" s="181">
        <v>1</v>
      </c>
      <c r="Y59" s="181">
        <v>1</v>
      </c>
      <c r="Z59" s="181">
        <v>1</v>
      </c>
      <c r="AA59" s="181">
        <v>1</v>
      </c>
      <c r="AB59" s="181">
        <v>1</v>
      </c>
      <c r="AC59" s="181">
        <v>1</v>
      </c>
      <c r="AD59" s="181">
        <v>1</v>
      </c>
      <c r="AE59" s="181">
        <v>1</v>
      </c>
      <c r="AF59" s="181">
        <v>1</v>
      </c>
      <c r="AG59" s="181">
        <v>1</v>
      </c>
      <c r="AH59" s="181">
        <v>1</v>
      </c>
      <c r="AI59" s="181"/>
      <c r="AJ59" s="181"/>
      <c r="AK59" s="181">
        <v>3</v>
      </c>
      <c r="AL59" s="181">
        <v>3</v>
      </c>
      <c r="AM59" s="181">
        <v>1</v>
      </c>
      <c r="AN59" s="181">
        <v>1</v>
      </c>
      <c r="AO59" s="181"/>
      <c r="AP59" s="181"/>
      <c r="AQ59" s="181">
        <v>1</v>
      </c>
      <c r="AR59" s="181">
        <v>1</v>
      </c>
      <c r="AS59" s="194">
        <f t="shared" si="6"/>
        <v>15</v>
      </c>
      <c r="AT59" s="194">
        <f t="shared" si="7"/>
        <v>15</v>
      </c>
      <c r="AU59" s="194">
        <f t="shared" si="8"/>
        <v>17</v>
      </c>
      <c r="AV59" s="194">
        <f t="shared" si="9"/>
        <v>17</v>
      </c>
      <c r="AW59" s="194" t="str">
        <f t="shared" si="10"/>
        <v>15 /15</v>
      </c>
      <c r="AX59" s="194" t="str">
        <f t="shared" si="11"/>
        <v>17/17</v>
      </c>
      <c r="AY59" s="170">
        <v>13</v>
      </c>
      <c r="AZ59"/>
      <c r="BA59"/>
      <c r="BB59"/>
      <c r="BC59"/>
    </row>
    <row r="60" spans="1:55" s="43" customFormat="1" ht="30.75" customHeight="1" x14ac:dyDescent="0.35">
      <c r="A60" s="191">
        <v>4</v>
      </c>
      <c r="B60" s="195" t="s">
        <v>298</v>
      </c>
      <c r="C60" s="196" t="s">
        <v>236</v>
      </c>
      <c r="D60" s="196">
        <v>2006</v>
      </c>
      <c r="E60" s="170">
        <v>1</v>
      </c>
      <c r="F60" s="170">
        <v>1</v>
      </c>
      <c r="G60" s="170">
        <v>1</v>
      </c>
      <c r="H60" s="170">
        <v>1</v>
      </c>
      <c r="I60" s="170"/>
      <c r="J60" s="170">
        <v>3</v>
      </c>
      <c r="K60" s="170">
        <v>1</v>
      </c>
      <c r="L60" s="170">
        <v>1</v>
      </c>
      <c r="M60" s="170"/>
      <c r="N60" s="170"/>
      <c r="O60" s="170">
        <v>2</v>
      </c>
      <c r="P60" s="170">
        <v>1</v>
      </c>
      <c r="Q60" s="170"/>
      <c r="R60" s="170"/>
      <c r="S60" s="170">
        <v>1</v>
      </c>
      <c r="T60" s="170">
        <v>1</v>
      </c>
      <c r="U60" s="170">
        <v>1</v>
      </c>
      <c r="V60" s="170">
        <v>1</v>
      </c>
      <c r="W60" s="170">
        <v>2</v>
      </c>
      <c r="X60" s="170">
        <v>2</v>
      </c>
      <c r="Y60" s="170">
        <v>1</v>
      </c>
      <c r="Z60" s="170">
        <v>1</v>
      </c>
      <c r="AA60" s="170">
        <v>2</v>
      </c>
      <c r="AB60" s="170">
        <v>1</v>
      </c>
      <c r="AC60" s="170">
        <v>2</v>
      </c>
      <c r="AD60" s="170">
        <v>2</v>
      </c>
      <c r="AE60" s="170">
        <v>2</v>
      </c>
      <c r="AF60" s="170">
        <v>2</v>
      </c>
      <c r="AG60" s="170">
        <v>1</v>
      </c>
      <c r="AH60" s="170">
        <v>1</v>
      </c>
      <c r="AI60" s="170"/>
      <c r="AJ60" s="170"/>
      <c r="AK60" s="170"/>
      <c r="AL60" s="170"/>
      <c r="AM60" s="170">
        <v>1</v>
      </c>
      <c r="AN60" s="170">
        <v>1</v>
      </c>
      <c r="AO60" s="170"/>
      <c r="AP60" s="170"/>
      <c r="AQ60" s="170">
        <v>2</v>
      </c>
      <c r="AR60" s="170">
        <v>1</v>
      </c>
      <c r="AS60" s="194">
        <f t="shared" si="6"/>
        <v>14</v>
      </c>
      <c r="AT60" s="194">
        <f t="shared" si="7"/>
        <v>15</v>
      </c>
      <c r="AU60" s="194">
        <f t="shared" si="8"/>
        <v>20</v>
      </c>
      <c r="AV60" s="194">
        <f t="shared" si="9"/>
        <v>20</v>
      </c>
      <c r="AW60" s="194" t="str">
        <f t="shared" si="10"/>
        <v>14 /15</v>
      </c>
      <c r="AX60" s="194" t="str">
        <f t="shared" si="11"/>
        <v>20/20</v>
      </c>
      <c r="AY60" s="170">
        <v>14</v>
      </c>
      <c r="BC60" s="44"/>
    </row>
    <row r="61" spans="1:55" s="43" customFormat="1" ht="30.75" customHeight="1" x14ac:dyDescent="0.3">
      <c r="A61" s="191">
        <v>15</v>
      </c>
      <c r="B61" s="192" t="s">
        <v>308</v>
      </c>
      <c r="C61" s="193" t="s">
        <v>29</v>
      </c>
      <c r="D61" s="193">
        <v>2008</v>
      </c>
      <c r="E61" s="170">
        <v>1</v>
      </c>
      <c r="F61" s="170">
        <v>1</v>
      </c>
      <c r="G61" s="170">
        <v>2</v>
      </c>
      <c r="H61" s="170">
        <v>2</v>
      </c>
      <c r="I61" s="170"/>
      <c r="J61" s="170">
        <v>3</v>
      </c>
      <c r="K61" s="170">
        <v>3</v>
      </c>
      <c r="L61" s="170">
        <v>1</v>
      </c>
      <c r="M61" s="170"/>
      <c r="N61" s="170"/>
      <c r="O61" s="170">
        <v>1</v>
      </c>
      <c r="P61" s="170">
        <v>1</v>
      </c>
      <c r="Q61" s="170"/>
      <c r="R61" s="170">
        <v>1</v>
      </c>
      <c r="S61" s="170">
        <v>1</v>
      </c>
      <c r="T61" s="170">
        <v>1</v>
      </c>
      <c r="U61" s="170">
        <v>1</v>
      </c>
      <c r="V61" s="170">
        <v>1</v>
      </c>
      <c r="W61" s="170"/>
      <c r="X61" s="170">
        <v>1</v>
      </c>
      <c r="Y61" s="170">
        <v>1</v>
      </c>
      <c r="Z61" s="170">
        <v>1</v>
      </c>
      <c r="AA61" s="170">
        <v>1</v>
      </c>
      <c r="AB61" s="170">
        <v>1</v>
      </c>
      <c r="AC61" s="170">
        <v>1</v>
      </c>
      <c r="AD61" s="170">
        <v>1</v>
      </c>
      <c r="AE61" s="170">
        <v>1</v>
      </c>
      <c r="AF61" s="170">
        <v>1</v>
      </c>
      <c r="AG61" s="170">
        <v>1</v>
      </c>
      <c r="AH61" s="170">
        <v>1</v>
      </c>
      <c r="AI61" s="170"/>
      <c r="AJ61" s="170"/>
      <c r="AK61" s="170"/>
      <c r="AL61" s="170">
        <v>1</v>
      </c>
      <c r="AM61" s="170">
        <v>1</v>
      </c>
      <c r="AN61" s="170">
        <v>1</v>
      </c>
      <c r="AO61" s="170"/>
      <c r="AP61" s="170">
        <v>1</v>
      </c>
      <c r="AQ61" s="170">
        <v>3</v>
      </c>
      <c r="AR61" s="170">
        <v>1</v>
      </c>
      <c r="AS61" s="194">
        <f t="shared" si="6"/>
        <v>13</v>
      </c>
      <c r="AT61" s="194">
        <f t="shared" si="7"/>
        <v>18</v>
      </c>
      <c r="AU61" s="194">
        <f t="shared" si="8"/>
        <v>18</v>
      </c>
      <c r="AV61" s="194">
        <f t="shared" si="9"/>
        <v>21</v>
      </c>
      <c r="AW61" s="194" t="str">
        <f t="shared" si="10"/>
        <v>13 /18</v>
      </c>
      <c r="AX61" s="194" t="str">
        <f t="shared" si="11"/>
        <v>18/21</v>
      </c>
      <c r="AY61" s="170">
        <v>15</v>
      </c>
      <c r="BC61" s="44"/>
    </row>
    <row r="62" spans="1:55" s="43" customFormat="1" ht="30.75" customHeight="1" x14ac:dyDescent="0.35">
      <c r="A62" s="191">
        <v>13</v>
      </c>
      <c r="B62" s="202" t="s">
        <v>306</v>
      </c>
      <c r="C62" s="203" t="s">
        <v>15</v>
      </c>
      <c r="D62" s="193">
        <v>2008</v>
      </c>
      <c r="E62" s="170">
        <v>1</v>
      </c>
      <c r="F62" s="170">
        <v>1</v>
      </c>
      <c r="G62" s="170">
        <v>1</v>
      </c>
      <c r="H62" s="170">
        <v>1</v>
      </c>
      <c r="I62" s="170"/>
      <c r="J62" s="170">
        <v>1</v>
      </c>
      <c r="K62" s="170">
        <v>2</v>
      </c>
      <c r="L62" s="170">
        <v>1</v>
      </c>
      <c r="M62" s="170"/>
      <c r="N62" s="170"/>
      <c r="O62" s="170">
        <v>1</v>
      </c>
      <c r="P62" s="170">
        <v>1</v>
      </c>
      <c r="Q62" s="170"/>
      <c r="R62" s="170"/>
      <c r="S62" s="170">
        <v>1</v>
      </c>
      <c r="T62" s="170">
        <v>1</v>
      </c>
      <c r="U62" s="170">
        <v>2</v>
      </c>
      <c r="V62" s="170">
        <v>1</v>
      </c>
      <c r="W62" s="170">
        <v>1</v>
      </c>
      <c r="X62" s="170">
        <v>1</v>
      </c>
      <c r="Y62" s="170">
        <v>1</v>
      </c>
      <c r="Z62" s="170">
        <v>1</v>
      </c>
      <c r="AA62" s="170"/>
      <c r="AB62" s="170">
        <v>2</v>
      </c>
      <c r="AC62" s="170">
        <v>1</v>
      </c>
      <c r="AD62" s="170">
        <v>1</v>
      </c>
      <c r="AE62" s="170">
        <v>1</v>
      </c>
      <c r="AF62" s="170">
        <v>1</v>
      </c>
      <c r="AG62" s="170">
        <v>1</v>
      </c>
      <c r="AH62" s="170">
        <v>1</v>
      </c>
      <c r="AI62" s="170"/>
      <c r="AJ62" s="170"/>
      <c r="AK62" s="170"/>
      <c r="AL62" s="170">
        <v>1</v>
      </c>
      <c r="AM62" s="170">
        <v>1</v>
      </c>
      <c r="AN62" s="170">
        <v>1</v>
      </c>
      <c r="AO62" s="170"/>
      <c r="AP62" s="170"/>
      <c r="AQ62" s="170">
        <v>1</v>
      </c>
      <c r="AR62" s="170">
        <v>1</v>
      </c>
      <c r="AS62" s="194">
        <f t="shared" si="6"/>
        <v>13</v>
      </c>
      <c r="AT62" s="194">
        <f t="shared" si="7"/>
        <v>16</v>
      </c>
      <c r="AU62" s="194">
        <f t="shared" si="8"/>
        <v>15</v>
      </c>
      <c r="AV62" s="194">
        <f t="shared" si="9"/>
        <v>17</v>
      </c>
      <c r="AW62" s="194" t="str">
        <f t="shared" si="10"/>
        <v>13 /16</v>
      </c>
      <c r="AX62" s="194" t="str">
        <f t="shared" si="11"/>
        <v>15/17</v>
      </c>
      <c r="AY62" s="170">
        <v>16</v>
      </c>
      <c r="BC62" s="44"/>
    </row>
    <row r="63" spans="1:55" s="43" customFormat="1" ht="30.75" customHeight="1" x14ac:dyDescent="0.35">
      <c r="A63" s="191">
        <v>20</v>
      </c>
      <c r="B63" s="219" t="s">
        <v>312</v>
      </c>
      <c r="C63" s="220" t="s">
        <v>62</v>
      </c>
      <c r="D63" s="220">
        <v>2007</v>
      </c>
      <c r="E63" s="170">
        <v>1</v>
      </c>
      <c r="F63" s="170">
        <v>1</v>
      </c>
      <c r="G63" s="170">
        <v>1</v>
      </c>
      <c r="H63" s="170">
        <v>1</v>
      </c>
      <c r="I63" s="170"/>
      <c r="J63" s="170">
        <v>1</v>
      </c>
      <c r="K63" s="170"/>
      <c r="L63" s="170"/>
      <c r="M63" s="170"/>
      <c r="N63" s="170"/>
      <c r="O63" s="170">
        <v>1</v>
      </c>
      <c r="P63" s="170">
        <v>1</v>
      </c>
      <c r="Q63" s="170"/>
      <c r="R63" s="170"/>
      <c r="S63" s="170">
        <v>1</v>
      </c>
      <c r="T63" s="170">
        <v>1</v>
      </c>
      <c r="U63" s="170">
        <v>1</v>
      </c>
      <c r="V63" s="170">
        <v>1</v>
      </c>
      <c r="W63" s="170">
        <v>1</v>
      </c>
      <c r="X63" s="170">
        <v>1</v>
      </c>
      <c r="Y63" s="170">
        <v>1</v>
      </c>
      <c r="Z63" s="170">
        <v>1</v>
      </c>
      <c r="AA63" s="170">
        <v>3</v>
      </c>
      <c r="AB63" s="170">
        <v>3</v>
      </c>
      <c r="AC63" s="170">
        <v>1</v>
      </c>
      <c r="AD63" s="170">
        <v>1</v>
      </c>
      <c r="AE63" s="170">
        <v>1</v>
      </c>
      <c r="AF63" s="170">
        <v>1</v>
      </c>
      <c r="AG63" s="170">
        <v>1</v>
      </c>
      <c r="AH63" s="170">
        <v>1</v>
      </c>
      <c r="AI63" s="170"/>
      <c r="AJ63" s="170"/>
      <c r="AK63" s="170"/>
      <c r="AL63" s="170">
        <v>1</v>
      </c>
      <c r="AM63" s="170">
        <v>1</v>
      </c>
      <c r="AN63" s="170">
        <v>1</v>
      </c>
      <c r="AO63" s="170"/>
      <c r="AP63" s="170"/>
      <c r="AQ63" s="170">
        <v>1</v>
      </c>
      <c r="AR63" s="170">
        <v>1</v>
      </c>
      <c r="AS63" s="194">
        <f t="shared" si="6"/>
        <v>13</v>
      </c>
      <c r="AT63" s="194">
        <f t="shared" si="7"/>
        <v>15</v>
      </c>
      <c r="AU63" s="194">
        <f t="shared" si="8"/>
        <v>15</v>
      </c>
      <c r="AV63" s="194">
        <f t="shared" si="9"/>
        <v>17</v>
      </c>
      <c r="AW63" s="194" t="str">
        <f t="shared" si="10"/>
        <v>13 /15</v>
      </c>
      <c r="AX63" s="194" t="str">
        <f t="shared" si="11"/>
        <v>15/17</v>
      </c>
      <c r="AY63" s="170">
        <v>17</v>
      </c>
      <c r="BC63" s="44"/>
    </row>
    <row r="64" spans="1:55" s="43" customFormat="1" ht="30.75" customHeight="1" x14ac:dyDescent="0.35">
      <c r="A64" s="191">
        <v>3</v>
      </c>
      <c r="B64" s="195" t="s">
        <v>297</v>
      </c>
      <c r="C64" s="196" t="s">
        <v>236</v>
      </c>
      <c r="D64" s="196">
        <v>2008</v>
      </c>
      <c r="E64" s="170">
        <v>1</v>
      </c>
      <c r="F64" s="170">
        <v>1</v>
      </c>
      <c r="G64" s="170">
        <v>1</v>
      </c>
      <c r="H64" s="170">
        <v>1</v>
      </c>
      <c r="I64" s="170"/>
      <c r="J64" s="170">
        <v>2</v>
      </c>
      <c r="K64" s="170"/>
      <c r="L64" s="170"/>
      <c r="M64" s="170"/>
      <c r="N64" s="170"/>
      <c r="O64" s="170">
        <v>2</v>
      </c>
      <c r="P64" s="170">
        <v>2</v>
      </c>
      <c r="Q64" s="170"/>
      <c r="R64" s="170"/>
      <c r="S64" s="170">
        <v>1</v>
      </c>
      <c r="T64" s="170">
        <v>1</v>
      </c>
      <c r="U64" s="170">
        <v>1</v>
      </c>
      <c r="V64" s="170">
        <v>1</v>
      </c>
      <c r="W64" s="170">
        <v>1</v>
      </c>
      <c r="X64" s="170">
        <v>1</v>
      </c>
      <c r="Y64" s="170">
        <v>1</v>
      </c>
      <c r="Z64" s="170">
        <v>1</v>
      </c>
      <c r="AA64" s="170">
        <v>2</v>
      </c>
      <c r="AB64" s="170">
        <v>2</v>
      </c>
      <c r="AC64" s="170">
        <v>1</v>
      </c>
      <c r="AD64" s="170">
        <v>1</v>
      </c>
      <c r="AE64" s="170">
        <v>1</v>
      </c>
      <c r="AF64" s="170">
        <v>1</v>
      </c>
      <c r="AG64" s="170">
        <v>1</v>
      </c>
      <c r="AH64" s="170">
        <v>1</v>
      </c>
      <c r="AI64" s="170"/>
      <c r="AJ64" s="170"/>
      <c r="AK64" s="170"/>
      <c r="AL64" s="170">
        <v>1</v>
      </c>
      <c r="AM64" s="170">
        <v>1</v>
      </c>
      <c r="AN64" s="170">
        <v>1</v>
      </c>
      <c r="AO64" s="170"/>
      <c r="AP64" s="170"/>
      <c r="AQ64" s="170">
        <v>1</v>
      </c>
      <c r="AR64" s="170">
        <v>1</v>
      </c>
      <c r="AS64" s="194">
        <f t="shared" si="6"/>
        <v>13</v>
      </c>
      <c r="AT64" s="194">
        <f t="shared" si="7"/>
        <v>15</v>
      </c>
      <c r="AU64" s="194">
        <f t="shared" si="8"/>
        <v>15</v>
      </c>
      <c r="AV64" s="194">
        <f t="shared" si="9"/>
        <v>18</v>
      </c>
      <c r="AW64" s="194" t="str">
        <f t="shared" si="10"/>
        <v>13 /15</v>
      </c>
      <c r="AX64" s="194" t="str">
        <f t="shared" si="11"/>
        <v>15/18</v>
      </c>
      <c r="AY64" s="170">
        <v>18</v>
      </c>
      <c r="BC64" s="44"/>
    </row>
    <row r="65" spans="1:55" s="43" customFormat="1" ht="30.75" customHeight="1" x14ac:dyDescent="0.3">
      <c r="A65" s="191">
        <v>11</v>
      </c>
      <c r="B65" s="202" t="s">
        <v>304</v>
      </c>
      <c r="C65" s="203" t="s">
        <v>15</v>
      </c>
      <c r="D65" s="193">
        <v>2006</v>
      </c>
      <c r="E65" s="170">
        <v>1</v>
      </c>
      <c r="F65" s="170">
        <v>1</v>
      </c>
      <c r="G65" s="170">
        <v>1</v>
      </c>
      <c r="H65" s="170">
        <v>1</v>
      </c>
      <c r="I65" s="170"/>
      <c r="J65" s="170"/>
      <c r="K65" s="170">
        <v>2</v>
      </c>
      <c r="L65" s="170">
        <v>2</v>
      </c>
      <c r="M65" s="170"/>
      <c r="N65" s="170"/>
      <c r="O65" s="170">
        <v>3</v>
      </c>
      <c r="P65" s="170">
        <v>3</v>
      </c>
      <c r="Q65" s="170"/>
      <c r="R65" s="170"/>
      <c r="S65" s="170">
        <v>1</v>
      </c>
      <c r="T65" s="170">
        <v>1</v>
      </c>
      <c r="U65" s="170"/>
      <c r="V65" s="170">
        <v>4</v>
      </c>
      <c r="W65" s="170">
        <v>1</v>
      </c>
      <c r="X65" s="170">
        <v>1</v>
      </c>
      <c r="Y65" s="170">
        <v>1</v>
      </c>
      <c r="Z65" s="170">
        <v>1</v>
      </c>
      <c r="AA65" s="170">
        <v>2</v>
      </c>
      <c r="AB65" s="170">
        <v>2</v>
      </c>
      <c r="AC65" s="170">
        <v>1</v>
      </c>
      <c r="AD65" s="170">
        <v>1</v>
      </c>
      <c r="AE65" s="170">
        <v>1</v>
      </c>
      <c r="AF65" s="170">
        <v>1</v>
      </c>
      <c r="AG65" s="170">
        <v>1</v>
      </c>
      <c r="AH65" s="170">
        <v>1</v>
      </c>
      <c r="AI65" s="170"/>
      <c r="AJ65" s="170">
        <v>4</v>
      </c>
      <c r="AK65" s="170"/>
      <c r="AL65" s="170"/>
      <c r="AM65" s="170">
        <v>1</v>
      </c>
      <c r="AN65" s="170">
        <v>1</v>
      </c>
      <c r="AO65" s="170"/>
      <c r="AP65" s="170"/>
      <c r="AQ65" s="170">
        <v>1</v>
      </c>
      <c r="AR65" s="170">
        <v>1</v>
      </c>
      <c r="AS65" s="194">
        <f t="shared" si="6"/>
        <v>13</v>
      </c>
      <c r="AT65" s="194">
        <f t="shared" si="7"/>
        <v>15</v>
      </c>
      <c r="AU65" s="194">
        <f t="shared" si="8"/>
        <v>17</v>
      </c>
      <c r="AV65" s="194">
        <f t="shared" si="9"/>
        <v>25</v>
      </c>
      <c r="AW65" s="194" t="str">
        <f t="shared" si="10"/>
        <v>13 /15</v>
      </c>
      <c r="AX65" s="194" t="str">
        <f t="shared" si="11"/>
        <v>17/25</v>
      </c>
      <c r="AY65" s="170">
        <v>19</v>
      </c>
      <c r="BC65" s="44"/>
    </row>
    <row r="66" spans="1:55" s="43" customFormat="1" ht="30.75" customHeight="1" x14ac:dyDescent="0.3">
      <c r="A66" s="191">
        <v>29</v>
      </c>
      <c r="B66" s="181" t="s">
        <v>322</v>
      </c>
      <c r="C66" s="181" t="s">
        <v>15</v>
      </c>
      <c r="D66" s="181">
        <v>2011</v>
      </c>
      <c r="E66" s="181">
        <v>1</v>
      </c>
      <c r="F66" s="181">
        <v>1</v>
      </c>
      <c r="G66" s="181">
        <v>1</v>
      </c>
      <c r="H66" s="181">
        <v>1</v>
      </c>
      <c r="I66" s="181"/>
      <c r="J66" s="181">
        <v>2</v>
      </c>
      <c r="K66" s="181">
        <v>1</v>
      </c>
      <c r="L66" s="181">
        <v>1</v>
      </c>
      <c r="M66" s="181"/>
      <c r="N66" s="181"/>
      <c r="O66" s="181">
        <v>6</v>
      </c>
      <c r="P66" s="181">
        <v>1</v>
      </c>
      <c r="Q66" s="181"/>
      <c r="R66" s="181"/>
      <c r="S66" s="181"/>
      <c r="T66" s="181">
        <v>1</v>
      </c>
      <c r="U66" s="181">
        <v>1</v>
      </c>
      <c r="V66" s="181">
        <v>1</v>
      </c>
      <c r="W66" s="181">
        <v>1</v>
      </c>
      <c r="X66" s="181">
        <v>1</v>
      </c>
      <c r="Y66" s="181">
        <v>1</v>
      </c>
      <c r="Z66" s="181">
        <v>1</v>
      </c>
      <c r="AA66" s="181"/>
      <c r="AB66" s="181"/>
      <c r="AC66" s="181">
        <v>1</v>
      </c>
      <c r="AD66" s="181">
        <v>1</v>
      </c>
      <c r="AE66" s="181">
        <v>1</v>
      </c>
      <c r="AF66" s="181">
        <v>1</v>
      </c>
      <c r="AG66" s="181">
        <v>1</v>
      </c>
      <c r="AH66" s="181">
        <v>1</v>
      </c>
      <c r="AI66" s="181"/>
      <c r="AJ66" s="181"/>
      <c r="AK66" s="181"/>
      <c r="AL66" s="181">
        <v>3</v>
      </c>
      <c r="AM66" s="181">
        <v>1</v>
      </c>
      <c r="AN66" s="181">
        <v>1</v>
      </c>
      <c r="AO66" s="181"/>
      <c r="AP66" s="181"/>
      <c r="AQ66" s="181">
        <v>1</v>
      </c>
      <c r="AR66" s="181">
        <v>1</v>
      </c>
      <c r="AS66" s="194">
        <f t="shared" si="6"/>
        <v>12</v>
      </c>
      <c r="AT66" s="194">
        <f t="shared" si="7"/>
        <v>15</v>
      </c>
      <c r="AU66" s="194">
        <f t="shared" si="8"/>
        <v>17</v>
      </c>
      <c r="AV66" s="194">
        <f t="shared" si="9"/>
        <v>18</v>
      </c>
      <c r="AW66" s="194" t="str">
        <f t="shared" si="10"/>
        <v>12 /15</v>
      </c>
      <c r="AX66" s="194" t="str">
        <f t="shared" si="11"/>
        <v>17/18</v>
      </c>
      <c r="AY66" s="181">
        <v>20</v>
      </c>
      <c r="AZ66"/>
      <c r="BA66"/>
      <c r="BB66"/>
      <c r="BC66"/>
    </row>
    <row r="67" spans="1:55" s="43" customFormat="1" ht="30.75" customHeight="1" x14ac:dyDescent="0.3">
      <c r="A67" s="191">
        <v>27</v>
      </c>
      <c r="B67" s="192" t="s">
        <v>318</v>
      </c>
      <c r="C67" s="203" t="s">
        <v>293</v>
      </c>
      <c r="D67" s="220">
        <v>2009</v>
      </c>
      <c r="E67" s="181">
        <v>1</v>
      </c>
      <c r="F67" s="181">
        <v>1</v>
      </c>
      <c r="G67" s="181">
        <v>2</v>
      </c>
      <c r="H67" s="181">
        <v>2</v>
      </c>
      <c r="I67" s="181"/>
      <c r="J67" s="181"/>
      <c r="K67" s="181"/>
      <c r="L67" s="181">
        <v>4</v>
      </c>
      <c r="M67" s="181"/>
      <c r="N67" s="181"/>
      <c r="O67" s="181">
        <v>2</v>
      </c>
      <c r="P67" s="181">
        <v>1</v>
      </c>
      <c r="Q67" s="181"/>
      <c r="R67" s="181"/>
      <c r="S67" s="181">
        <v>2</v>
      </c>
      <c r="T67" s="181">
        <v>1</v>
      </c>
      <c r="U67" s="181">
        <v>2</v>
      </c>
      <c r="V67" s="181">
        <v>1</v>
      </c>
      <c r="W67" s="181">
        <v>1</v>
      </c>
      <c r="X67" s="181">
        <v>1</v>
      </c>
      <c r="Y67" s="181">
        <v>1</v>
      </c>
      <c r="Z67" s="181">
        <v>1</v>
      </c>
      <c r="AA67" s="181"/>
      <c r="AB67" s="181">
        <v>1</v>
      </c>
      <c r="AC67" s="181">
        <v>1</v>
      </c>
      <c r="AD67" s="181">
        <v>1</v>
      </c>
      <c r="AE67" s="181">
        <v>2</v>
      </c>
      <c r="AF67" s="181">
        <v>2</v>
      </c>
      <c r="AG67" s="181">
        <v>1</v>
      </c>
      <c r="AH67" s="181">
        <v>1</v>
      </c>
      <c r="AI67" s="181"/>
      <c r="AJ67" s="181"/>
      <c r="AK67" s="181"/>
      <c r="AL67" s="181">
        <v>2</v>
      </c>
      <c r="AM67" s="181">
        <v>2</v>
      </c>
      <c r="AN67" s="181">
        <v>1</v>
      </c>
      <c r="AO67" s="181"/>
      <c r="AP67" s="181"/>
      <c r="AQ67" s="181">
        <v>1</v>
      </c>
      <c r="AR67" s="181">
        <v>1</v>
      </c>
      <c r="AS67" s="194">
        <f t="shared" si="6"/>
        <v>12</v>
      </c>
      <c r="AT67" s="194">
        <f t="shared" si="7"/>
        <v>15</v>
      </c>
      <c r="AU67" s="194">
        <f t="shared" si="8"/>
        <v>18</v>
      </c>
      <c r="AV67" s="194">
        <f t="shared" si="9"/>
        <v>21</v>
      </c>
      <c r="AW67" s="194" t="str">
        <f t="shared" si="10"/>
        <v>12 /15</v>
      </c>
      <c r="AX67" s="194" t="str">
        <f t="shared" si="11"/>
        <v>18/21</v>
      </c>
      <c r="AY67" s="170">
        <v>21</v>
      </c>
      <c r="AZ67"/>
      <c r="BA67"/>
      <c r="BB67"/>
      <c r="BC67"/>
    </row>
    <row r="68" spans="1:55" s="43" customFormat="1" ht="30.75" customHeight="1" x14ac:dyDescent="0.35">
      <c r="A68" s="191">
        <v>7</v>
      </c>
      <c r="B68" s="195" t="s">
        <v>300</v>
      </c>
      <c r="C68" s="196" t="s">
        <v>272</v>
      </c>
      <c r="D68" s="193">
        <v>2007</v>
      </c>
      <c r="E68" s="170">
        <v>1</v>
      </c>
      <c r="F68" s="170">
        <v>1</v>
      </c>
      <c r="G68" s="170">
        <v>1</v>
      </c>
      <c r="H68" s="170">
        <v>1</v>
      </c>
      <c r="I68" s="170"/>
      <c r="J68" s="170">
        <v>2</v>
      </c>
      <c r="K68" s="170"/>
      <c r="L68" s="170">
        <v>1</v>
      </c>
      <c r="M68" s="170"/>
      <c r="N68" s="170"/>
      <c r="O68" s="170">
        <v>4</v>
      </c>
      <c r="P68" s="170">
        <v>4</v>
      </c>
      <c r="Q68" s="170"/>
      <c r="R68" s="170"/>
      <c r="S68" s="170">
        <v>1</v>
      </c>
      <c r="T68" s="170">
        <v>1</v>
      </c>
      <c r="U68" s="170"/>
      <c r="V68" s="170">
        <v>1</v>
      </c>
      <c r="W68" s="170">
        <v>1</v>
      </c>
      <c r="X68" s="170">
        <v>1</v>
      </c>
      <c r="Y68" s="170">
        <v>1</v>
      </c>
      <c r="Z68" s="170">
        <v>1</v>
      </c>
      <c r="AA68" s="170">
        <v>2</v>
      </c>
      <c r="AB68" s="170">
        <v>2</v>
      </c>
      <c r="AC68" s="170">
        <v>1</v>
      </c>
      <c r="AD68" s="170">
        <v>1</v>
      </c>
      <c r="AE68" s="170">
        <v>2</v>
      </c>
      <c r="AF68" s="170">
        <v>2</v>
      </c>
      <c r="AG68" s="170">
        <v>1</v>
      </c>
      <c r="AH68" s="170">
        <v>1</v>
      </c>
      <c r="AI68" s="170"/>
      <c r="AJ68" s="170"/>
      <c r="AK68" s="170"/>
      <c r="AL68" s="170"/>
      <c r="AM68" s="170">
        <v>2</v>
      </c>
      <c r="AN68" s="170">
        <v>2</v>
      </c>
      <c r="AO68" s="170"/>
      <c r="AP68" s="170"/>
      <c r="AQ68" s="170">
        <v>1</v>
      </c>
      <c r="AR68" s="170">
        <v>1</v>
      </c>
      <c r="AS68" s="194">
        <f t="shared" si="6"/>
        <v>12</v>
      </c>
      <c r="AT68" s="194">
        <f t="shared" si="7"/>
        <v>15</v>
      </c>
      <c r="AU68" s="194">
        <f t="shared" si="8"/>
        <v>18</v>
      </c>
      <c r="AV68" s="194">
        <f t="shared" si="9"/>
        <v>22</v>
      </c>
      <c r="AW68" s="194" t="str">
        <f t="shared" si="10"/>
        <v>12 /15</v>
      </c>
      <c r="AX68" s="194" t="str">
        <f t="shared" si="11"/>
        <v>18/22</v>
      </c>
      <c r="AY68" s="170">
        <v>22</v>
      </c>
      <c r="BC68" s="44"/>
    </row>
    <row r="69" spans="1:55" ht="30.75" customHeight="1" x14ac:dyDescent="0.35">
      <c r="A69" s="191">
        <v>16</v>
      </c>
      <c r="B69" s="195" t="s">
        <v>309</v>
      </c>
      <c r="C69" s="193" t="s">
        <v>29</v>
      </c>
      <c r="D69" s="193">
        <v>2011</v>
      </c>
      <c r="E69" s="170">
        <v>3</v>
      </c>
      <c r="F69" s="170">
        <v>2</v>
      </c>
      <c r="G69" s="170">
        <v>1</v>
      </c>
      <c r="H69" s="170">
        <v>1</v>
      </c>
      <c r="I69" s="170"/>
      <c r="J69" s="170">
        <v>9</v>
      </c>
      <c r="K69" s="170">
        <v>1</v>
      </c>
      <c r="L69" s="170">
        <v>1</v>
      </c>
      <c r="M69" s="170"/>
      <c r="N69" s="170"/>
      <c r="O69" s="170"/>
      <c r="P69" s="170">
        <v>2</v>
      </c>
      <c r="Q69" s="170"/>
      <c r="R69" s="170"/>
      <c r="S69" s="170"/>
      <c r="T69" s="170">
        <v>1</v>
      </c>
      <c r="U69" s="170">
        <v>1</v>
      </c>
      <c r="V69" s="170">
        <v>1</v>
      </c>
      <c r="W69" s="170"/>
      <c r="X69" s="170"/>
      <c r="Y69" s="170">
        <v>1</v>
      </c>
      <c r="Z69" s="170">
        <v>1</v>
      </c>
      <c r="AA69" s="170">
        <v>2</v>
      </c>
      <c r="AB69" s="170">
        <v>1</v>
      </c>
      <c r="AC69" s="170">
        <v>2</v>
      </c>
      <c r="AD69" s="170">
        <v>2</v>
      </c>
      <c r="AE69" s="170">
        <v>1</v>
      </c>
      <c r="AF69" s="170">
        <v>1</v>
      </c>
      <c r="AG69" s="170">
        <v>1</v>
      </c>
      <c r="AH69" s="170">
        <v>1</v>
      </c>
      <c r="AI69" s="170"/>
      <c r="AJ69" s="170"/>
      <c r="AK69" s="170"/>
      <c r="AL69" s="170">
        <v>1</v>
      </c>
      <c r="AM69" s="170">
        <v>1</v>
      </c>
      <c r="AN69" s="170">
        <v>1</v>
      </c>
      <c r="AO69" s="170"/>
      <c r="AP69" s="170"/>
      <c r="AQ69" s="170">
        <v>1</v>
      </c>
      <c r="AR69" s="170">
        <v>1</v>
      </c>
      <c r="AS69" s="194">
        <f t="shared" si="6"/>
        <v>11</v>
      </c>
      <c r="AT69" s="194">
        <f t="shared" si="7"/>
        <v>15</v>
      </c>
      <c r="AU69" s="194">
        <f t="shared" si="8"/>
        <v>15</v>
      </c>
      <c r="AV69" s="194">
        <f t="shared" si="9"/>
        <v>26</v>
      </c>
      <c r="AW69" s="194" t="str">
        <f t="shared" si="10"/>
        <v>11 /15</v>
      </c>
      <c r="AX69" s="194" t="str">
        <f t="shared" si="11"/>
        <v>15/26</v>
      </c>
      <c r="AY69" s="170">
        <v>23</v>
      </c>
      <c r="AZ69" s="43"/>
      <c r="BA69" s="43"/>
      <c r="BB69" s="43"/>
      <c r="BC69" s="44"/>
    </row>
    <row r="70" spans="1:55" ht="30.75" customHeight="1" x14ac:dyDescent="0.35">
      <c r="A70" s="191">
        <v>12</v>
      </c>
      <c r="B70" s="202" t="s">
        <v>305</v>
      </c>
      <c r="C70" s="203" t="s">
        <v>15</v>
      </c>
      <c r="D70" s="193">
        <v>2008</v>
      </c>
      <c r="E70" s="170">
        <v>1</v>
      </c>
      <c r="F70" s="170">
        <v>1</v>
      </c>
      <c r="G70" s="170">
        <v>1</v>
      </c>
      <c r="H70" s="170">
        <v>1</v>
      </c>
      <c r="I70" s="170"/>
      <c r="J70" s="170"/>
      <c r="K70" s="170"/>
      <c r="L70" s="170"/>
      <c r="M70" s="170"/>
      <c r="N70" s="170"/>
      <c r="O70" s="170">
        <v>1</v>
      </c>
      <c r="P70" s="170">
        <v>1</v>
      </c>
      <c r="Q70" s="170"/>
      <c r="R70" s="170"/>
      <c r="S70" s="170">
        <v>1</v>
      </c>
      <c r="T70" s="170">
        <v>1</v>
      </c>
      <c r="U70" s="170"/>
      <c r="V70" s="170">
        <v>1</v>
      </c>
      <c r="W70" s="170"/>
      <c r="X70" s="170"/>
      <c r="Y70" s="170">
        <v>1</v>
      </c>
      <c r="Z70" s="170">
        <v>1</v>
      </c>
      <c r="AA70" s="170"/>
      <c r="AB70" s="170"/>
      <c r="AC70" s="170">
        <v>2</v>
      </c>
      <c r="AD70" s="170">
        <v>1</v>
      </c>
      <c r="AE70" s="170">
        <v>3</v>
      </c>
      <c r="AF70" s="170">
        <v>3</v>
      </c>
      <c r="AG70" s="170">
        <v>2</v>
      </c>
      <c r="AH70" s="170">
        <v>2</v>
      </c>
      <c r="AI70" s="170"/>
      <c r="AJ70" s="170"/>
      <c r="AK70" s="170"/>
      <c r="AL70" s="170"/>
      <c r="AM70" s="170">
        <v>3</v>
      </c>
      <c r="AN70" s="170">
        <v>2</v>
      </c>
      <c r="AO70" s="170"/>
      <c r="AP70" s="170"/>
      <c r="AQ70" s="170">
        <v>2</v>
      </c>
      <c r="AR70" s="170">
        <v>1</v>
      </c>
      <c r="AS70" s="194">
        <f t="shared" si="6"/>
        <v>10</v>
      </c>
      <c r="AT70" s="194">
        <f t="shared" si="7"/>
        <v>11</v>
      </c>
      <c r="AU70" s="194">
        <f t="shared" si="8"/>
        <v>17</v>
      </c>
      <c r="AV70" s="194">
        <f t="shared" si="9"/>
        <v>15</v>
      </c>
      <c r="AW70" s="194" t="str">
        <f t="shared" si="10"/>
        <v>10 /11</v>
      </c>
      <c r="AX70" s="194" t="str">
        <f t="shared" si="11"/>
        <v>17/15</v>
      </c>
      <c r="AY70" s="170">
        <v>24</v>
      </c>
      <c r="AZ70" s="43"/>
      <c r="BA70" s="43"/>
      <c r="BB70" s="43"/>
      <c r="BC70" s="44"/>
    </row>
    <row r="71" spans="1:55" ht="30.75" customHeight="1" x14ac:dyDescent="0.25">
      <c r="A71" s="191">
        <v>30</v>
      </c>
      <c r="B71" s="181" t="s">
        <v>173</v>
      </c>
      <c r="C71" s="181" t="s">
        <v>15</v>
      </c>
      <c r="D71" s="181">
        <v>2011</v>
      </c>
      <c r="E71" s="181">
        <v>1</v>
      </c>
      <c r="F71" s="181">
        <v>1</v>
      </c>
      <c r="G71" s="181">
        <v>11</v>
      </c>
      <c r="H71" s="181">
        <v>1</v>
      </c>
      <c r="I71" s="181"/>
      <c r="J71" s="181"/>
      <c r="K71" s="181"/>
      <c r="L71" s="181">
        <v>1</v>
      </c>
      <c r="M71" s="181"/>
      <c r="N71" s="181"/>
      <c r="O71" s="181"/>
      <c r="P71" s="181">
        <v>2</v>
      </c>
      <c r="Q71" s="181"/>
      <c r="R71" s="181"/>
      <c r="S71" s="181"/>
      <c r="T71" s="181">
        <v>1</v>
      </c>
      <c r="U71" s="181">
        <v>1</v>
      </c>
      <c r="V71" s="181">
        <v>1</v>
      </c>
      <c r="W71" s="181"/>
      <c r="X71" s="181"/>
      <c r="Y71" s="181">
        <v>1</v>
      </c>
      <c r="Z71" s="181">
        <v>1</v>
      </c>
      <c r="AA71" s="181"/>
      <c r="AB71" s="181">
        <v>2</v>
      </c>
      <c r="AC71" s="181">
        <v>1</v>
      </c>
      <c r="AD71" s="181">
        <v>1</v>
      </c>
      <c r="AE71" s="181">
        <v>1</v>
      </c>
      <c r="AF71" s="181">
        <v>1</v>
      </c>
      <c r="AG71" s="181">
        <v>1</v>
      </c>
      <c r="AH71" s="181">
        <v>1</v>
      </c>
      <c r="AI71" s="181"/>
      <c r="AJ71" s="181"/>
      <c r="AK71" s="181"/>
      <c r="AL71" s="181"/>
      <c r="AM71" s="181">
        <v>1</v>
      </c>
      <c r="AN71" s="181">
        <v>1</v>
      </c>
      <c r="AO71" s="181"/>
      <c r="AP71" s="181"/>
      <c r="AQ71" s="181">
        <v>1</v>
      </c>
      <c r="AR71" s="181">
        <v>1</v>
      </c>
      <c r="AS71" s="194">
        <f t="shared" si="6"/>
        <v>9</v>
      </c>
      <c r="AT71" s="194">
        <f t="shared" si="7"/>
        <v>13</v>
      </c>
      <c r="AU71" s="194">
        <f t="shared" si="8"/>
        <v>19</v>
      </c>
      <c r="AV71" s="194">
        <f t="shared" si="9"/>
        <v>15</v>
      </c>
      <c r="AW71" s="194" t="str">
        <f t="shared" si="10"/>
        <v>9 /13</v>
      </c>
      <c r="AX71" s="194" t="str">
        <f t="shared" si="11"/>
        <v>19/15</v>
      </c>
      <c r="AY71" s="181">
        <v>25</v>
      </c>
    </row>
    <row r="72" spans="1:55" ht="30.75" customHeight="1" x14ac:dyDescent="0.25">
      <c r="A72" s="191">
        <v>33</v>
      </c>
      <c r="B72" s="202" t="s">
        <v>332</v>
      </c>
      <c r="C72" s="203" t="s">
        <v>15</v>
      </c>
      <c r="D72" s="193">
        <v>2005</v>
      </c>
      <c r="E72" s="181">
        <v>1</v>
      </c>
      <c r="F72" s="181">
        <v>1</v>
      </c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>
        <v>1</v>
      </c>
      <c r="T72" s="181">
        <v>1</v>
      </c>
      <c r="U72" s="181"/>
      <c r="V72" s="181">
        <v>2</v>
      </c>
      <c r="W72" s="181">
        <v>1</v>
      </c>
      <c r="X72" s="181">
        <v>1</v>
      </c>
      <c r="Y72" s="181">
        <v>1</v>
      </c>
      <c r="Z72" s="181">
        <v>1</v>
      </c>
      <c r="AA72" s="181">
        <v>3</v>
      </c>
      <c r="AB72" s="181">
        <v>1</v>
      </c>
      <c r="AC72" s="181">
        <v>1</v>
      </c>
      <c r="AD72" s="181">
        <v>1</v>
      </c>
      <c r="AE72" s="181">
        <v>3</v>
      </c>
      <c r="AF72" s="181">
        <v>3</v>
      </c>
      <c r="AG72" s="181">
        <v>1</v>
      </c>
      <c r="AH72" s="181">
        <v>1</v>
      </c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94">
        <f t="shared" si="6"/>
        <v>8</v>
      </c>
      <c r="AT72" s="194">
        <f t="shared" si="7"/>
        <v>9</v>
      </c>
      <c r="AU72" s="194">
        <f t="shared" si="8"/>
        <v>12</v>
      </c>
      <c r="AV72" s="194">
        <f t="shared" si="9"/>
        <v>12</v>
      </c>
      <c r="AW72" s="194" t="str">
        <f t="shared" si="10"/>
        <v>8 /9</v>
      </c>
      <c r="AX72" s="194" t="str">
        <f t="shared" si="11"/>
        <v>12/12</v>
      </c>
      <c r="AY72" s="181">
        <v>26</v>
      </c>
    </row>
    <row r="73" spans="1:55" ht="30.75" customHeight="1" x14ac:dyDescent="0.3">
      <c r="A73" s="191">
        <v>31</v>
      </c>
      <c r="B73" s="181" t="s">
        <v>326</v>
      </c>
      <c r="C73" s="203" t="s">
        <v>293</v>
      </c>
      <c r="D73" s="181"/>
      <c r="E73" s="181"/>
      <c r="F73" s="181">
        <v>1</v>
      </c>
      <c r="G73" s="181"/>
      <c r="H73" s="181"/>
      <c r="I73" s="181"/>
      <c r="J73" s="181"/>
      <c r="K73" s="181"/>
      <c r="L73" s="181">
        <v>1</v>
      </c>
      <c r="M73" s="181"/>
      <c r="N73" s="181"/>
      <c r="O73" s="181"/>
      <c r="P73" s="181">
        <v>3</v>
      </c>
      <c r="Q73" s="181"/>
      <c r="R73" s="181"/>
      <c r="S73" s="181"/>
      <c r="T73" s="181">
        <v>1</v>
      </c>
      <c r="U73" s="181">
        <v>1</v>
      </c>
      <c r="V73" s="181">
        <v>1</v>
      </c>
      <c r="W73" s="181"/>
      <c r="X73" s="181"/>
      <c r="Y73" s="181">
        <v>1</v>
      </c>
      <c r="Z73" s="181">
        <v>1</v>
      </c>
      <c r="AA73" s="181"/>
      <c r="AB73" s="181"/>
      <c r="AC73" s="181">
        <v>1</v>
      </c>
      <c r="AD73" s="181">
        <v>1</v>
      </c>
      <c r="AE73" s="181"/>
      <c r="AF73" s="181"/>
      <c r="AG73" s="181">
        <v>3</v>
      </c>
      <c r="AH73" s="181">
        <v>3</v>
      </c>
      <c r="AI73" s="181"/>
      <c r="AJ73" s="181"/>
      <c r="AK73" s="181"/>
      <c r="AL73" s="181"/>
      <c r="AM73" s="181">
        <v>1</v>
      </c>
      <c r="AN73" s="181">
        <v>1</v>
      </c>
      <c r="AO73" s="181"/>
      <c r="AP73" s="181"/>
      <c r="AQ73" s="181"/>
      <c r="AR73" s="181">
        <v>1</v>
      </c>
      <c r="AS73" s="194">
        <f t="shared" si="6"/>
        <v>5</v>
      </c>
      <c r="AT73" s="194">
        <f t="shared" si="7"/>
        <v>10</v>
      </c>
      <c r="AU73" s="194">
        <f t="shared" si="8"/>
        <v>7</v>
      </c>
      <c r="AV73" s="194">
        <f t="shared" si="9"/>
        <v>14</v>
      </c>
      <c r="AW73" s="194" t="str">
        <f t="shared" si="10"/>
        <v>5 /10</v>
      </c>
      <c r="AX73" s="194" t="str">
        <f t="shared" si="11"/>
        <v>7/14</v>
      </c>
      <c r="AY73" s="182" t="s">
        <v>331</v>
      </c>
    </row>
    <row r="74" spans="1:55" ht="24" customHeight="1" x14ac:dyDescent="0.25">
      <c r="A74" s="191">
        <v>32</v>
      </c>
      <c r="B74" s="202" t="s">
        <v>330</v>
      </c>
      <c r="C74" s="203" t="s">
        <v>15</v>
      </c>
      <c r="D74" s="193">
        <v>2005</v>
      </c>
      <c r="E74" s="181"/>
      <c r="F74" s="181">
        <v>1</v>
      </c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>
        <v>8</v>
      </c>
      <c r="U74" s="181"/>
      <c r="V74" s="181"/>
      <c r="W74" s="181"/>
      <c r="X74" s="181"/>
      <c r="Y74" s="181">
        <v>1</v>
      </c>
      <c r="Z74" s="181">
        <v>1</v>
      </c>
      <c r="AA74" s="181"/>
      <c r="AB74" s="181"/>
      <c r="AC74" s="181"/>
      <c r="AD74" s="181"/>
      <c r="AE74" s="181"/>
      <c r="AF74" s="181"/>
      <c r="AG74" s="181"/>
      <c r="AH74" s="181">
        <v>3</v>
      </c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94">
        <f t="shared" si="6"/>
        <v>1</v>
      </c>
      <c r="AT74" s="194">
        <f t="shared" si="7"/>
        <v>4</v>
      </c>
      <c r="AU74" s="194">
        <f t="shared" si="8"/>
        <v>1</v>
      </c>
      <c r="AV74" s="194">
        <f t="shared" si="9"/>
        <v>13</v>
      </c>
      <c r="AW74" s="194" t="str">
        <f t="shared" si="10"/>
        <v>1 /4</v>
      </c>
      <c r="AX74" s="194" t="str">
        <f t="shared" si="11"/>
        <v>1/13</v>
      </c>
      <c r="AY74" s="182" t="s">
        <v>331</v>
      </c>
    </row>
    <row r="75" spans="1:55" ht="26.25" customHeight="1" x14ac:dyDescent="0.35">
      <c r="A75" s="191">
        <v>6</v>
      </c>
      <c r="B75" s="192" t="s">
        <v>299</v>
      </c>
      <c r="C75" s="196" t="s">
        <v>236</v>
      </c>
      <c r="D75" s="193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94">
        <f t="shared" si="6"/>
        <v>0</v>
      </c>
      <c r="AT75" s="194">
        <f t="shared" si="7"/>
        <v>0</v>
      </c>
      <c r="AU75" s="194">
        <f t="shared" si="8"/>
        <v>0</v>
      </c>
      <c r="AV75" s="194">
        <f t="shared" si="9"/>
        <v>0</v>
      </c>
      <c r="AW75" s="194" t="str">
        <f t="shared" si="10"/>
        <v>0 /0</v>
      </c>
      <c r="AX75" s="194" t="str">
        <f t="shared" si="11"/>
        <v>0/0</v>
      </c>
      <c r="AY75" s="170"/>
      <c r="AZ75" s="43"/>
      <c r="BA75" s="43"/>
      <c r="BB75" s="43"/>
      <c r="BC75" s="44"/>
    </row>
    <row r="76" spans="1:55" ht="23.25" customHeight="1" x14ac:dyDescent="0.3">
      <c r="A76" s="191">
        <v>9</v>
      </c>
      <c r="B76" s="202" t="s">
        <v>302</v>
      </c>
      <c r="C76" s="203" t="s">
        <v>15</v>
      </c>
      <c r="D76" s="193">
        <v>2006</v>
      </c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94">
        <f t="shared" si="6"/>
        <v>0</v>
      </c>
      <c r="AT76" s="194">
        <f t="shared" si="7"/>
        <v>0</v>
      </c>
      <c r="AU76" s="194">
        <f t="shared" si="8"/>
        <v>0</v>
      </c>
      <c r="AV76" s="194">
        <f t="shared" si="9"/>
        <v>0</v>
      </c>
      <c r="AW76" s="194" t="str">
        <f t="shared" si="10"/>
        <v>0 /0</v>
      </c>
      <c r="AX76" s="194" t="str">
        <f t="shared" si="11"/>
        <v>0/0</v>
      </c>
      <c r="AY76" s="170"/>
      <c r="AZ76" s="43"/>
      <c r="BA76" s="43"/>
      <c r="BB76" s="43"/>
      <c r="BC76" s="44"/>
    </row>
    <row r="77" spans="1:55" ht="30.75" customHeight="1" x14ac:dyDescent="0.35">
      <c r="A77" s="191">
        <v>10</v>
      </c>
      <c r="B77" s="202" t="s">
        <v>303</v>
      </c>
      <c r="C77" s="203" t="s">
        <v>15</v>
      </c>
      <c r="D77" s="193">
        <v>2007</v>
      </c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94">
        <f t="shared" si="6"/>
        <v>0</v>
      </c>
      <c r="AT77" s="194">
        <f t="shared" si="7"/>
        <v>0</v>
      </c>
      <c r="AU77" s="194">
        <f t="shared" si="8"/>
        <v>0</v>
      </c>
      <c r="AV77" s="194">
        <f t="shared" si="9"/>
        <v>0</v>
      </c>
      <c r="AW77" s="194" t="str">
        <f t="shared" si="10"/>
        <v>0 /0</v>
      </c>
      <c r="AX77" s="194" t="str">
        <f t="shared" si="11"/>
        <v>0/0</v>
      </c>
      <c r="AY77" s="170"/>
      <c r="AZ77" s="43"/>
      <c r="BA77" s="43"/>
      <c r="BB77" s="43"/>
      <c r="BC77" s="44"/>
    </row>
    <row r="78" spans="1:55" ht="30.75" customHeight="1" x14ac:dyDescent="0.35">
      <c r="A78" s="191">
        <v>14</v>
      </c>
      <c r="B78" s="202" t="s">
        <v>307</v>
      </c>
      <c r="C78" s="203" t="s">
        <v>15</v>
      </c>
      <c r="D78" s="193">
        <v>2009</v>
      </c>
      <c r="E78" s="170"/>
      <c r="F78" s="170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94">
        <f t="shared" si="6"/>
        <v>0</v>
      </c>
      <c r="AT78" s="194">
        <f t="shared" si="7"/>
        <v>0</v>
      </c>
      <c r="AU78" s="194">
        <f t="shared" si="8"/>
        <v>0</v>
      </c>
      <c r="AV78" s="194">
        <f t="shared" si="9"/>
        <v>0</v>
      </c>
      <c r="AW78" s="194" t="str">
        <f t="shared" si="10"/>
        <v>0 /0</v>
      </c>
      <c r="AX78" s="194" t="str">
        <f t="shared" si="11"/>
        <v>0/0</v>
      </c>
      <c r="AY78" s="170"/>
      <c r="AZ78" s="43"/>
      <c r="BA78" s="43"/>
      <c r="BB78" s="43"/>
      <c r="BC78" s="44"/>
    </row>
    <row r="79" spans="1:55" ht="30.75" customHeight="1" x14ac:dyDescent="0.25">
      <c r="A79" s="191">
        <v>28</v>
      </c>
      <c r="B79" s="192" t="s">
        <v>319</v>
      </c>
      <c r="C79" s="203" t="s">
        <v>293</v>
      </c>
      <c r="D79" s="220">
        <v>2008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94">
        <f t="shared" si="6"/>
        <v>0</v>
      </c>
      <c r="AT79" s="194">
        <f t="shared" si="7"/>
        <v>0</v>
      </c>
      <c r="AU79" s="194">
        <f t="shared" si="8"/>
        <v>0</v>
      </c>
      <c r="AV79" s="194">
        <f t="shared" si="9"/>
        <v>0</v>
      </c>
      <c r="AW79" s="194" t="str">
        <f t="shared" si="10"/>
        <v>0 /0</v>
      </c>
      <c r="AX79" s="194" t="str">
        <f t="shared" si="11"/>
        <v>0/0</v>
      </c>
      <c r="AY79" s="181"/>
    </row>
  </sheetData>
  <sheetProtection insertColumns="0" insertRows="0" deleteColumns="0" deleteRows="0" selectLockedCells="1" selectUnlockedCells="1"/>
  <autoFilter ref="A46:BC46">
    <sortState ref="A48:BC79">
      <sortCondition ref="AY46"/>
    </sortState>
  </autoFilter>
  <sortState ref="AS48:AY79">
    <sortCondition descending="1" ref="AS47:AS79"/>
    <sortCondition descending="1" ref="AT47:AT79"/>
    <sortCondition ref="AU47:AU79"/>
    <sortCondition ref="AV47:AV79"/>
  </sortState>
  <mergeCells count="64">
    <mergeCell ref="S5:T5"/>
    <mergeCell ref="A5:A6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AQ5:AR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Y5:AY6"/>
    <mergeCell ref="A43:F43"/>
    <mergeCell ref="A44:D44"/>
    <mergeCell ref="A45:A46"/>
    <mergeCell ref="B45:B46"/>
    <mergeCell ref="C45:C46"/>
    <mergeCell ref="D45:D46"/>
    <mergeCell ref="E45:F45"/>
    <mergeCell ref="G45:H45"/>
    <mergeCell ref="I45:J45"/>
    <mergeCell ref="AS5:AS6"/>
    <mergeCell ref="AT5:AT6"/>
    <mergeCell ref="AU5:AU6"/>
    <mergeCell ref="AV5:AV6"/>
    <mergeCell ref="AW5:AW6"/>
    <mergeCell ref="AX5:AX6"/>
    <mergeCell ref="AG45:AH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Y45:AY46"/>
    <mergeCell ref="AI45:AJ45"/>
    <mergeCell ref="AK45:AL45"/>
    <mergeCell ref="AM45:AN45"/>
    <mergeCell ref="AO45:AP45"/>
    <mergeCell ref="AQ45:AR45"/>
    <mergeCell ref="AS45:AS46"/>
    <mergeCell ref="AT45:AT46"/>
    <mergeCell ref="AU45:AU46"/>
    <mergeCell ref="AV45:AV46"/>
    <mergeCell ref="AW45:AW46"/>
    <mergeCell ref="AX45:AX4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&amp;C &amp;P lapa no  &amp;N</oddFooter>
  </headerFooter>
  <rowBreaks count="1" manualBreakCount="1">
    <brk id="4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C32"/>
  <sheetViews>
    <sheetView zoomScale="75" zoomScaleNormal="75" workbookViewId="0">
      <selection activeCell="AT13" sqref="AT13"/>
    </sheetView>
  </sheetViews>
  <sheetFormatPr defaultRowHeight="14.4" x14ac:dyDescent="0.3"/>
  <cols>
    <col min="1" max="1" width="7.33203125" customWidth="1"/>
    <col min="2" max="2" width="22.33203125" customWidth="1"/>
    <col min="3" max="3" width="18.5546875" customWidth="1"/>
    <col min="4" max="4" width="8.5546875" customWidth="1"/>
    <col min="5" max="5" width="10.33203125" customWidth="1"/>
    <col min="6" max="6" width="8.5546875" customWidth="1"/>
    <col min="7" max="7" width="14.44140625" customWidth="1"/>
    <col min="8" max="8" width="9.44140625" customWidth="1"/>
    <col min="9" max="9" width="11.6640625" customWidth="1"/>
    <col min="10" max="10" width="10" customWidth="1"/>
    <col min="11" max="11" width="12.33203125" customWidth="1"/>
    <col min="12" max="12" width="11.5546875" customWidth="1"/>
    <col min="13" max="15" width="3.6640625" hidden="1" customWidth="1"/>
    <col min="16" max="16" width="4.5546875" hidden="1" customWidth="1"/>
    <col min="17" max="20" width="3.6640625" hidden="1" customWidth="1"/>
    <col min="21" max="21" width="4.88671875" hidden="1" customWidth="1"/>
    <col min="22" max="44" width="3.6640625" hidden="1" customWidth="1"/>
    <col min="45" max="47" width="8" style="25" customWidth="1"/>
    <col min="48" max="49" width="8.33203125" style="25" customWidth="1"/>
    <col min="50" max="50" width="8" style="25" customWidth="1"/>
  </cols>
  <sheetData>
    <row r="5" spans="1:51" ht="23.4" x14ac:dyDescent="0.3">
      <c r="A5" s="2" t="s">
        <v>265</v>
      </c>
    </row>
    <row r="6" spans="1:51" ht="23.4" x14ac:dyDescent="0.3">
      <c r="A6" s="2" t="s">
        <v>232</v>
      </c>
    </row>
    <row r="7" spans="1:51" ht="18.75" x14ac:dyDescent="0.3">
      <c r="A7" s="7" t="s">
        <v>225</v>
      </c>
    </row>
    <row r="8" spans="1:51" ht="15" customHeight="1" x14ac:dyDescent="0.3">
      <c r="A8" s="266" t="s">
        <v>0</v>
      </c>
      <c r="B8" s="266" t="s">
        <v>149</v>
      </c>
      <c r="C8" s="267" t="s">
        <v>4</v>
      </c>
      <c r="D8" s="267" t="s">
        <v>150</v>
      </c>
      <c r="E8" s="265">
        <v>1</v>
      </c>
      <c r="F8" s="265"/>
      <c r="G8" s="265">
        <v>2</v>
      </c>
      <c r="H8" s="265"/>
      <c r="I8" s="265">
        <v>3</v>
      </c>
      <c r="J8" s="265"/>
      <c r="K8" s="265">
        <v>4</v>
      </c>
      <c r="L8" s="265"/>
      <c r="M8" s="265">
        <v>5</v>
      </c>
      <c r="N8" s="265"/>
      <c r="O8" s="265">
        <v>6</v>
      </c>
      <c r="P8" s="265"/>
      <c r="Q8" s="265">
        <v>7</v>
      </c>
      <c r="R8" s="265"/>
      <c r="S8" s="265">
        <v>8</v>
      </c>
      <c r="T8" s="265"/>
      <c r="U8" s="265">
        <v>9</v>
      </c>
      <c r="V8" s="265"/>
      <c r="W8" s="265">
        <v>10</v>
      </c>
      <c r="X8" s="265"/>
      <c r="Y8" s="265">
        <v>11</v>
      </c>
      <c r="Z8" s="265"/>
      <c r="AA8" s="265">
        <v>12</v>
      </c>
      <c r="AB8" s="265"/>
      <c r="AC8" s="263">
        <v>13</v>
      </c>
      <c r="AD8" s="264"/>
      <c r="AE8" s="263">
        <v>14</v>
      </c>
      <c r="AF8" s="264"/>
      <c r="AG8" s="263">
        <v>15</v>
      </c>
      <c r="AH8" s="264"/>
      <c r="AI8" s="263">
        <v>16</v>
      </c>
      <c r="AJ8" s="264"/>
      <c r="AK8" s="263">
        <v>17</v>
      </c>
      <c r="AL8" s="264"/>
      <c r="AM8" s="263">
        <v>18</v>
      </c>
      <c r="AN8" s="264"/>
      <c r="AO8" s="263">
        <v>19</v>
      </c>
      <c r="AP8" s="264"/>
      <c r="AQ8" s="263">
        <v>20</v>
      </c>
      <c r="AR8" s="264"/>
      <c r="AS8" s="262" t="s">
        <v>121</v>
      </c>
      <c r="AT8" s="262" t="s">
        <v>244</v>
      </c>
      <c r="AU8" s="262" t="s">
        <v>245</v>
      </c>
      <c r="AV8" s="262" t="s">
        <v>243</v>
      </c>
      <c r="AW8" s="262" t="s">
        <v>239</v>
      </c>
      <c r="AX8" s="262" t="s">
        <v>248</v>
      </c>
      <c r="AY8" s="261" t="s">
        <v>142</v>
      </c>
    </row>
    <row r="9" spans="1:51" s="9" customFormat="1" ht="60" customHeight="1" x14ac:dyDescent="0.35">
      <c r="A9" s="266"/>
      <c r="B9" s="266"/>
      <c r="C9" s="268"/>
      <c r="D9" s="268"/>
      <c r="E9" s="20" t="s">
        <v>120</v>
      </c>
      <c r="F9" s="20" t="s">
        <v>233</v>
      </c>
      <c r="G9" s="20" t="s">
        <v>120</v>
      </c>
      <c r="H9" s="20" t="s">
        <v>233</v>
      </c>
      <c r="I9" s="20" t="s">
        <v>120</v>
      </c>
      <c r="J9" s="20" t="s">
        <v>233</v>
      </c>
      <c r="K9" s="20" t="s">
        <v>120</v>
      </c>
      <c r="L9" s="20" t="s">
        <v>233</v>
      </c>
      <c r="M9" s="20" t="s">
        <v>120</v>
      </c>
      <c r="N9" s="20" t="s">
        <v>233</v>
      </c>
      <c r="O9" s="20" t="s">
        <v>120</v>
      </c>
      <c r="P9" s="20" t="s">
        <v>233</v>
      </c>
      <c r="Q9" s="20" t="s">
        <v>120</v>
      </c>
      <c r="R9" s="20" t="s">
        <v>233</v>
      </c>
      <c r="S9" s="20" t="s">
        <v>120</v>
      </c>
      <c r="T9" s="20" t="s">
        <v>233</v>
      </c>
      <c r="U9" s="20" t="s">
        <v>120</v>
      </c>
      <c r="V9" s="20" t="s">
        <v>233</v>
      </c>
      <c r="W9" s="20" t="s">
        <v>120</v>
      </c>
      <c r="X9" s="20" t="s">
        <v>233</v>
      </c>
      <c r="Y9" s="20" t="s">
        <v>120</v>
      </c>
      <c r="Z9" s="20" t="s">
        <v>233</v>
      </c>
      <c r="AA9" s="20" t="s">
        <v>120</v>
      </c>
      <c r="AB9" s="20" t="s">
        <v>233</v>
      </c>
      <c r="AC9" s="20" t="s">
        <v>120</v>
      </c>
      <c r="AD9" s="20" t="s">
        <v>233</v>
      </c>
      <c r="AE9" s="20" t="s">
        <v>120</v>
      </c>
      <c r="AF9" s="20" t="s">
        <v>233</v>
      </c>
      <c r="AG9" s="20" t="s">
        <v>120</v>
      </c>
      <c r="AH9" s="20" t="s">
        <v>233</v>
      </c>
      <c r="AI9" s="20" t="s">
        <v>120</v>
      </c>
      <c r="AJ9" s="20" t="s">
        <v>233</v>
      </c>
      <c r="AK9" s="20" t="s">
        <v>120</v>
      </c>
      <c r="AL9" s="20" t="s">
        <v>233</v>
      </c>
      <c r="AM9" s="20" t="s">
        <v>120</v>
      </c>
      <c r="AN9" s="20" t="s">
        <v>233</v>
      </c>
      <c r="AO9" s="20" t="s">
        <v>120</v>
      </c>
      <c r="AP9" s="20" t="s">
        <v>233</v>
      </c>
      <c r="AQ9" s="20" t="s">
        <v>120</v>
      </c>
      <c r="AR9" s="20" t="s">
        <v>233</v>
      </c>
      <c r="AS9" s="262"/>
      <c r="AT9" s="262"/>
      <c r="AU9" s="262"/>
      <c r="AV9" s="262"/>
      <c r="AW9" s="262"/>
      <c r="AX9" s="262"/>
      <c r="AY9" s="261"/>
    </row>
    <row r="10" spans="1:51" s="9" customFormat="1" ht="27.75" customHeight="1" x14ac:dyDescent="0.3">
      <c r="A10" s="70"/>
      <c r="B10" s="70"/>
      <c r="C10" s="69"/>
      <c r="D10" s="6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67"/>
      <c r="AT10" s="67"/>
      <c r="AU10" s="67"/>
      <c r="AV10" s="67"/>
      <c r="AW10" s="67"/>
      <c r="AX10" s="67"/>
      <c r="AY10" s="68"/>
    </row>
    <row r="11" spans="1:51" s="44" customFormat="1" ht="24.9" customHeight="1" x14ac:dyDescent="0.3">
      <c r="A11" s="40">
        <v>1</v>
      </c>
      <c r="B11" s="75" t="s">
        <v>268</v>
      </c>
      <c r="C11" s="95" t="s">
        <v>236</v>
      </c>
      <c r="D11" s="95">
        <v>2007</v>
      </c>
      <c r="E11" s="53">
        <v>1</v>
      </c>
      <c r="F11" s="53">
        <v>1</v>
      </c>
      <c r="G11" s="53">
        <v>1</v>
      </c>
      <c r="H11" s="53">
        <v>1</v>
      </c>
      <c r="I11" s="53">
        <v>2</v>
      </c>
      <c r="J11" s="53">
        <v>2</v>
      </c>
      <c r="K11" s="53">
        <v>1</v>
      </c>
      <c r="L11" s="53">
        <v>1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42">
        <f t="shared" ref="AS11:AT16" si="0">COUNT(E11,G11,I11,K11,M11,O11,Q11,S11,U11,W11,Y11,AA11,AC11,AE11,AG11,AI11,AK11,AM11,AO11,AQ11)</f>
        <v>4</v>
      </c>
      <c r="AT11" s="42">
        <f t="shared" si="0"/>
        <v>4</v>
      </c>
      <c r="AU11" s="42">
        <f t="shared" ref="AU11:AV16" si="1">E11+G11+I11+K11+M11+O11+Q11+S11+U11+W11+Y11+AA11+AC11+AE11+AG11+AI11+AK11+AM11+AO11+AQ11</f>
        <v>5</v>
      </c>
      <c r="AV11" s="42">
        <f t="shared" si="1"/>
        <v>5</v>
      </c>
      <c r="AW11" s="42" t="str">
        <f t="shared" ref="AW11:AW16" si="2">AS11&amp;" /"&amp;AT11</f>
        <v>4 /4</v>
      </c>
      <c r="AX11" s="42" t="str">
        <f t="shared" ref="AX11:AX16" si="3">AU11&amp;"/"&amp;AV11</f>
        <v>5/5</v>
      </c>
      <c r="AY11" s="53">
        <v>1</v>
      </c>
    </row>
    <row r="12" spans="1:51" s="44" customFormat="1" ht="24.9" customHeight="1" x14ac:dyDescent="0.35">
      <c r="A12" s="40">
        <v>4</v>
      </c>
      <c r="B12" s="75" t="s">
        <v>97</v>
      </c>
      <c r="C12" s="95" t="s">
        <v>236</v>
      </c>
      <c r="D12" s="95">
        <v>2007</v>
      </c>
      <c r="E12" s="53">
        <v>1</v>
      </c>
      <c r="F12" s="53">
        <v>1</v>
      </c>
      <c r="G12" s="53">
        <v>1</v>
      </c>
      <c r="H12" s="53">
        <v>1</v>
      </c>
      <c r="I12" s="53">
        <v>5</v>
      </c>
      <c r="J12" s="53">
        <v>1</v>
      </c>
      <c r="K12" s="53">
        <v>1</v>
      </c>
      <c r="L12" s="53">
        <v>1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42">
        <f t="shared" si="0"/>
        <v>4</v>
      </c>
      <c r="AT12" s="42">
        <f t="shared" si="0"/>
        <v>4</v>
      </c>
      <c r="AU12" s="42">
        <f t="shared" si="1"/>
        <v>8</v>
      </c>
      <c r="AV12" s="42">
        <f t="shared" si="1"/>
        <v>4</v>
      </c>
      <c r="AW12" s="42" t="str">
        <f t="shared" si="2"/>
        <v>4 /4</v>
      </c>
      <c r="AX12" s="42" t="str">
        <f t="shared" si="3"/>
        <v>8/4</v>
      </c>
      <c r="AY12" s="53">
        <v>2</v>
      </c>
    </row>
    <row r="13" spans="1:51" s="44" customFormat="1" ht="30.75" customHeight="1" x14ac:dyDescent="0.35">
      <c r="A13" s="40">
        <v>3</v>
      </c>
      <c r="B13" s="75" t="s">
        <v>290</v>
      </c>
      <c r="C13" s="96" t="s">
        <v>291</v>
      </c>
      <c r="D13" s="96">
        <v>2010</v>
      </c>
      <c r="E13" s="53"/>
      <c r="F13" s="53">
        <v>1</v>
      </c>
      <c r="G13" s="53"/>
      <c r="H13" s="53">
        <v>1</v>
      </c>
      <c r="I13" s="53"/>
      <c r="J13" s="53">
        <v>8</v>
      </c>
      <c r="K13" s="53">
        <v>1</v>
      </c>
      <c r="L13" s="53">
        <v>1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42">
        <f t="shared" si="0"/>
        <v>1</v>
      </c>
      <c r="AT13" s="42">
        <f t="shared" si="0"/>
        <v>4</v>
      </c>
      <c r="AU13" s="42">
        <f t="shared" si="1"/>
        <v>1</v>
      </c>
      <c r="AV13" s="42">
        <f t="shared" si="1"/>
        <v>11</v>
      </c>
      <c r="AW13" s="42" t="str">
        <f t="shared" si="2"/>
        <v>1 /4</v>
      </c>
      <c r="AX13" s="42" t="str">
        <f t="shared" si="3"/>
        <v>1/11</v>
      </c>
      <c r="AY13" s="53">
        <v>3</v>
      </c>
    </row>
    <row r="14" spans="1:51" s="44" customFormat="1" ht="24.9" customHeight="1" x14ac:dyDescent="0.35">
      <c r="A14" s="40">
        <v>2</v>
      </c>
      <c r="B14" s="74" t="s">
        <v>287</v>
      </c>
      <c r="C14" s="96" t="s">
        <v>29</v>
      </c>
      <c r="D14" s="96">
        <v>2008</v>
      </c>
      <c r="E14" s="53"/>
      <c r="F14" s="53">
        <v>1</v>
      </c>
      <c r="G14" s="53">
        <v>1</v>
      </c>
      <c r="H14" s="53">
        <v>1</v>
      </c>
      <c r="I14" s="53"/>
      <c r="J14" s="53"/>
      <c r="K14" s="53"/>
      <c r="L14" s="53">
        <v>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42">
        <f t="shared" si="0"/>
        <v>1</v>
      </c>
      <c r="AT14" s="42">
        <f t="shared" si="0"/>
        <v>3</v>
      </c>
      <c r="AU14" s="42">
        <f t="shared" si="1"/>
        <v>1</v>
      </c>
      <c r="AV14" s="42">
        <f t="shared" si="1"/>
        <v>3</v>
      </c>
      <c r="AW14" s="42" t="str">
        <f t="shared" si="2"/>
        <v>1 /3</v>
      </c>
      <c r="AX14" s="42" t="str">
        <f t="shared" si="3"/>
        <v>1/3</v>
      </c>
      <c r="AY14" s="53">
        <v>4</v>
      </c>
    </row>
    <row r="15" spans="1:51" s="44" customFormat="1" ht="31.5" customHeight="1" x14ac:dyDescent="0.35">
      <c r="A15" s="40">
        <v>5</v>
      </c>
      <c r="B15" s="75" t="s">
        <v>273</v>
      </c>
      <c r="C15" s="95" t="s">
        <v>274</v>
      </c>
      <c r="D15" s="96">
        <v>2010</v>
      </c>
      <c r="E15" s="53"/>
      <c r="F15" s="53">
        <v>1</v>
      </c>
      <c r="G15" s="53">
        <v>1</v>
      </c>
      <c r="H15" s="53">
        <v>1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42">
        <f t="shared" si="0"/>
        <v>1</v>
      </c>
      <c r="AT15" s="42">
        <f t="shared" si="0"/>
        <v>2</v>
      </c>
      <c r="AU15" s="42">
        <f t="shared" si="1"/>
        <v>1</v>
      </c>
      <c r="AV15" s="42">
        <f t="shared" si="1"/>
        <v>2</v>
      </c>
      <c r="AW15" s="42" t="str">
        <f t="shared" si="2"/>
        <v>1 /2</v>
      </c>
      <c r="AX15" s="42" t="str">
        <f t="shared" si="3"/>
        <v>1/2</v>
      </c>
      <c r="AY15" s="53">
        <v>5</v>
      </c>
    </row>
    <row r="16" spans="1:51" s="44" customFormat="1" ht="24.9" customHeight="1" x14ac:dyDescent="0.35">
      <c r="A16" s="40">
        <v>6</v>
      </c>
      <c r="B16" s="97" t="s">
        <v>280</v>
      </c>
      <c r="C16" s="98" t="s">
        <v>15</v>
      </c>
      <c r="D16" s="96">
        <v>2007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42">
        <f t="shared" si="0"/>
        <v>0</v>
      </c>
      <c r="AT16" s="42">
        <f t="shared" si="0"/>
        <v>0</v>
      </c>
      <c r="AU16" s="42">
        <f t="shared" si="1"/>
        <v>0</v>
      </c>
      <c r="AV16" s="42">
        <f t="shared" si="1"/>
        <v>0</v>
      </c>
      <c r="AW16" s="42" t="str">
        <f t="shared" si="2"/>
        <v>0 /0</v>
      </c>
      <c r="AX16" s="42" t="str">
        <f t="shared" si="3"/>
        <v>0/0</v>
      </c>
      <c r="AY16" s="53">
        <v>6</v>
      </c>
    </row>
    <row r="17" spans="1:55" s="44" customFormat="1" ht="24.9" customHeight="1" x14ac:dyDescent="0.3">
      <c r="A17" s="58"/>
      <c r="B17" s="58"/>
      <c r="C17" s="5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60"/>
      <c r="AT17" s="60"/>
      <c r="AU17" s="60"/>
      <c r="AV17" s="60"/>
      <c r="AW17" s="60"/>
      <c r="AX17" s="60"/>
      <c r="AY17" s="59"/>
    </row>
    <row r="18" spans="1:55" s="6" customFormat="1" ht="27.75" customHeight="1" x14ac:dyDescent="0.35">
      <c r="A18" s="22" t="s">
        <v>267</v>
      </c>
      <c r="B18" s="23"/>
      <c r="C18" s="23"/>
      <c r="D18" s="2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60"/>
      <c r="AT18" s="60"/>
      <c r="AU18" s="60"/>
      <c r="AV18" s="60"/>
      <c r="AW18" s="60"/>
      <c r="AX18" s="60"/>
    </row>
    <row r="19" spans="1:55" s="6" customFormat="1" ht="27.75" customHeight="1" x14ac:dyDescent="0.35">
      <c r="A19" s="269" t="s">
        <v>232</v>
      </c>
      <c r="B19" s="269"/>
      <c r="C19" s="269"/>
      <c r="D19" s="269"/>
      <c r="E19" s="269"/>
      <c r="F19" s="269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60"/>
      <c r="AT19" s="60"/>
      <c r="AU19" s="60"/>
      <c r="AV19" s="60"/>
      <c r="AW19" s="60"/>
      <c r="AX19" s="60"/>
    </row>
    <row r="20" spans="1:55" s="6" customFormat="1" ht="27.75" customHeight="1" x14ac:dyDescent="0.35">
      <c r="A20" s="270" t="s">
        <v>130</v>
      </c>
      <c r="B20" s="270"/>
      <c r="C20" s="270"/>
      <c r="D20" s="27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60"/>
      <c r="AT20" s="60"/>
      <c r="AU20" s="60"/>
      <c r="AV20" s="60"/>
      <c r="AW20" s="60"/>
      <c r="AX20" s="60"/>
    </row>
    <row r="21" spans="1:55" ht="15" customHeight="1" x14ac:dyDescent="0.3">
      <c r="A21" s="266" t="s">
        <v>0</v>
      </c>
      <c r="B21" s="266" t="s">
        <v>149</v>
      </c>
      <c r="C21" s="267" t="s">
        <v>4</v>
      </c>
      <c r="D21" s="267" t="s">
        <v>150</v>
      </c>
      <c r="E21" s="265">
        <v>1</v>
      </c>
      <c r="F21" s="265"/>
      <c r="G21" s="265">
        <v>2</v>
      </c>
      <c r="H21" s="265"/>
      <c r="I21" s="265">
        <v>3</v>
      </c>
      <c r="J21" s="265"/>
      <c r="K21" s="265">
        <v>4</v>
      </c>
      <c r="L21" s="265"/>
      <c r="M21" s="265">
        <v>5</v>
      </c>
      <c r="N21" s="265"/>
      <c r="O21" s="265">
        <v>6</v>
      </c>
      <c r="P21" s="265"/>
      <c r="Q21" s="265">
        <v>7</v>
      </c>
      <c r="R21" s="265"/>
      <c r="S21" s="265">
        <v>8</v>
      </c>
      <c r="T21" s="265"/>
      <c r="U21" s="265">
        <v>9</v>
      </c>
      <c r="V21" s="265"/>
      <c r="W21" s="265">
        <v>10</v>
      </c>
      <c r="X21" s="265"/>
      <c r="Y21" s="265">
        <v>11</v>
      </c>
      <c r="Z21" s="265"/>
      <c r="AA21" s="265">
        <v>12</v>
      </c>
      <c r="AB21" s="265"/>
      <c r="AC21" s="263">
        <v>13</v>
      </c>
      <c r="AD21" s="264"/>
      <c r="AE21" s="263">
        <v>14</v>
      </c>
      <c r="AF21" s="264"/>
      <c r="AG21" s="263">
        <v>15</v>
      </c>
      <c r="AH21" s="264"/>
      <c r="AI21" s="263">
        <v>16</v>
      </c>
      <c r="AJ21" s="264"/>
      <c r="AK21" s="263">
        <v>17</v>
      </c>
      <c r="AL21" s="264"/>
      <c r="AM21" s="263">
        <v>18</v>
      </c>
      <c r="AN21" s="264"/>
      <c r="AO21" s="263">
        <v>19</v>
      </c>
      <c r="AP21" s="264"/>
      <c r="AQ21" s="263">
        <v>20</v>
      </c>
      <c r="AR21" s="264"/>
      <c r="AS21" s="262" t="s">
        <v>121</v>
      </c>
      <c r="AT21" s="262" t="s">
        <v>244</v>
      </c>
      <c r="AU21" s="262" t="s">
        <v>245</v>
      </c>
      <c r="AV21" s="262" t="s">
        <v>243</v>
      </c>
      <c r="AW21" s="262" t="s">
        <v>239</v>
      </c>
      <c r="AX21" s="262" t="s">
        <v>248</v>
      </c>
      <c r="AY21" s="261" t="s">
        <v>142</v>
      </c>
    </row>
    <row r="22" spans="1:55" s="9" customFormat="1" ht="60" customHeight="1" x14ac:dyDescent="0.35">
      <c r="A22" s="266"/>
      <c r="B22" s="266"/>
      <c r="C22" s="268"/>
      <c r="D22" s="268"/>
      <c r="E22" s="20" t="s">
        <v>120</v>
      </c>
      <c r="F22" s="20" t="s">
        <v>233</v>
      </c>
      <c r="G22" s="20" t="s">
        <v>120</v>
      </c>
      <c r="H22" s="20" t="s">
        <v>233</v>
      </c>
      <c r="I22" s="20" t="s">
        <v>120</v>
      </c>
      <c r="J22" s="20" t="s">
        <v>233</v>
      </c>
      <c r="K22" s="20" t="s">
        <v>120</v>
      </c>
      <c r="L22" s="20" t="s">
        <v>233</v>
      </c>
      <c r="M22" s="20" t="s">
        <v>120</v>
      </c>
      <c r="N22" s="20" t="s">
        <v>233</v>
      </c>
      <c r="O22" s="20" t="s">
        <v>120</v>
      </c>
      <c r="P22" s="20" t="s">
        <v>233</v>
      </c>
      <c r="Q22" s="20" t="s">
        <v>120</v>
      </c>
      <c r="R22" s="20" t="s">
        <v>233</v>
      </c>
      <c r="S22" s="20" t="s">
        <v>120</v>
      </c>
      <c r="T22" s="20" t="s">
        <v>233</v>
      </c>
      <c r="U22" s="20" t="s">
        <v>120</v>
      </c>
      <c r="V22" s="20" t="s">
        <v>233</v>
      </c>
      <c r="W22" s="20" t="s">
        <v>120</v>
      </c>
      <c r="X22" s="20" t="s">
        <v>233</v>
      </c>
      <c r="Y22" s="20" t="s">
        <v>120</v>
      </c>
      <c r="Z22" s="20" t="s">
        <v>233</v>
      </c>
      <c r="AA22" s="20" t="s">
        <v>120</v>
      </c>
      <c r="AB22" s="20" t="s">
        <v>233</v>
      </c>
      <c r="AC22" s="20" t="s">
        <v>120</v>
      </c>
      <c r="AD22" s="20" t="s">
        <v>233</v>
      </c>
      <c r="AE22" s="20" t="s">
        <v>120</v>
      </c>
      <c r="AF22" s="20" t="s">
        <v>233</v>
      </c>
      <c r="AG22" s="20" t="s">
        <v>120</v>
      </c>
      <c r="AH22" s="20" t="s">
        <v>233</v>
      </c>
      <c r="AI22" s="20" t="s">
        <v>120</v>
      </c>
      <c r="AJ22" s="20" t="s">
        <v>233</v>
      </c>
      <c r="AK22" s="20" t="s">
        <v>120</v>
      </c>
      <c r="AL22" s="20" t="s">
        <v>233</v>
      </c>
      <c r="AM22" s="20" t="s">
        <v>120</v>
      </c>
      <c r="AN22" s="20" t="s">
        <v>233</v>
      </c>
      <c r="AO22" s="20" t="s">
        <v>120</v>
      </c>
      <c r="AP22" s="20" t="s">
        <v>233</v>
      </c>
      <c r="AQ22" s="20" t="s">
        <v>120</v>
      </c>
      <c r="AR22" s="20" t="s">
        <v>233</v>
      </c>
      <c r="AS22" s="262"/>
      <c r="AT22" s="262"/>
      <c r="AU22" s="262"/>
      <c r="AV22" s="262"/>
      <c r="AW22" s="262"/>
      <c r="AX22" s="262"/>
      <c r="AY22" s="261"/>
    </row>
    <row r="23" spans="1:55" s="9" customFormat="1" ht="27.75" customHeight="1" x14ac:dyDescent="0.3">
      <c r="A23" s="70"/>
      <c r="B23" s="70"/>
      <c r="C23" s="69"/>
      <c r="D23" s="6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67"/>
      <c r="AT23" s="67"/>
      <c r="AU23" s="67"/>
      <c r="AV23" s="67"/>
      <c r="AW23" s="67"/>
      <c r="AX23" s="67"/>
      <c r="AY23" s="68"/>
    </row>
    <row r="24" spans="1:55" s="43" customFormat="1" ht="24.9" customHeight="1" x14ac:dyDescent="0.35">
      <c r="A24" s="124">
        <v>2</v>
      </c>
      <c r="B24" s="125" t="s">
        <v>111</v>
      </c>
      <c r="C24" s="142" t="s">
        <v>236</v>
      </c>
      <c r="D24" s="142">
        <v>2006</v>
      </c>
      <c r="E24" s="126">
        <v>1</v>
      </c>
      <c r="F24" s="126">
        <v>1</v>
      </c>
      <c r="G24" s="126">
        <v>8</v>
      </c>
      <c r="H24" s="126">
        <v>6</v>
      </c>
      <c r="I24" s="126">
        <v>2</v>
      </c>
      <c r="J24" s="126">
        <v>2</v>
      </c>
      <c r="K24" s="126">
        <v>1</v>
      </c>
      <c r="L24" s="126">
        <v>1</v>
      </c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7">
        <f t="shared" ref="AS24:AT29" si="4">COUNT(E24,G24,I24,K24,M24,O24,Q24,S24,U24,W24,Y24,AA24,AC24,AE24,AG24,AI24,AK24,AM24,AO24,AQ24)</f>
        <v>4</v>
      </c>
      <c r="AT24" s="127">
        <f t="shared" si="4"/>
        <v>4</v>
      </c>
      <c r="AU24" s="127">
        <f t="shared" ref="AU24:AV29" si="5">E24+G24+I24+K24+M24+O24+Q24+S24+U24+W24+Y24+AA24+AC24+AE24+AG24+AI24+AK24+AM24+AO24+AQ24</f>
        <v>12</v>
      </c>
      <c r="AV24" s="127">
        <f t="shared" si="5"/>
        <v>10</v>
      </c>
      <c r="AW24" s="128" t="str">
        <f t="shared" ref="AW24:AW29" si="6">AS24&amp;" /"&amp;AT24</f>
        <v>4 /4</v>
      </c>
      <c r="AX24" s="128" t="str">
        <f t="shared" ref="AX24:AX29" si="7">AU24&amp;"/"&amp;AV24</f>
        <v>12/10</v>
      </c>
      <c r="AY24" s="129">
        <v>1</v>
      </c>
      <c r="BC24" s="44"/>
    </row>
    <row r="25" spans="1:55" s="43" customFormat="1" ht="24.9" customHeight="1" x14ac:dyDescent="0.3">
      <c r="A25" s="130">
        <v>1</v>
      </c>
      <c r="B25" s="131" t="s">
        <v>317</v>
      </c>
      <c r="C25" s="141" t="s">
        <v>23</v>
      </c>
      <c r="D25" s="139">
        <v>2008</v>
      </c>
      <c r="E25" s="133">
        <v>1</v>
      </c>
      <c r="F25" s="133">
        <v>1</v>
      </c>
      <c r="G25" s="133"/>
      <c r="H25" s="133">
        <v>1</v>
      </c>
      <c r="I25" s="133">
        <v>1</v>
      </c>
      <c r="J25" s="133">
        <v>1</v>
      </c>
      <c r="K25" s="133">
        <v>2</v>
      </c>
      <c r="L25" s="133">
        <v>2</v>
      </c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4">
        <f t="shared" si="4"/>
        <v>3</v>
      </c>
      <c r="AT25" s="134">
        <f t="shared" si="4"/>
        <v>4</v>
      </c>
      <c r="AU25" s="134">
        <f t="shared" si="5"/>
        <v>4</v>
      </c>
      <c r="AV25" s="134">
        <f t="shared" si="5"/>
        <v>5</v>
      </c>
      <c r="AW25" s="135" t="str">
        <f t="shared" si="6"/>
        <v>3 /4</v>
      </c>
      <c r="AX25" s="135" t="str">
        <f t="shared" si="7"/>
        <v>4/5</v>
      </c>
      <c r="AY25" s="136">
        <v>2</v>
      </c>
      <c r="BC25" s="44"/>
    </row>
    <row r="26" spans="1:55" s="43" customFormat="1" ht="24.9" customHeight="1" x14ac:dyDescent="0.35">
      <c r="A26" s="130">
        <v>3</v>
      </c>
      <c r="B26" s="137" t="s">
        <v>313</v>
      </c>
      <c r="C26" s="138" t="s">
        <v>62</v>
      </c>
      <c r="D26" s="138">
        <v>2008</v>
      </c>
      <c r="E26" s="133">
        <v>1</v>
      </c>
      <c r="F26" s="133">
        <v>1</v>
      </c>
      <c r="G26" s="133"/>
      <c r="H26" s="133">
        <v>2</v>
      </c>
      <c r="I26" s="133">
        <v>4</v>
      </c>
      <c r="J26" s="133">
        <v>4</v>
      </c>
      <c r="K26" s="133">
        <v>4</v>
      </c>
      <c r="L26" s="133">
        <v>4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4">
        <f t="shared" si="4"/>
        <v>3</v>
      </c>
      <c r="AT26" s="134">
        <f t="shared" si="4"/>
        <v>4</v>
      </c>
      <c r="AU26" s="134">
        <f t="shared" si="5"/>
        <v>9</v>
      </c>
      <c r="AV26" s="134">
        <f t="shared" si="5"/>
        <v>11</v>
      </c>
      <c r="AW26" s="135" t="str">
        <f t="shared" si="6"/>
        <v>3 /4</v>
      </c>
      <c r="AX26" s="135" t="str">
        <f t="shared" si="7"/>
        <v>9/11</v>
      </c>
      <c r="AY26" s="136">
        <v>3</v>
      </c>
      <c r="BC26" s="44"/>
    </row>
    <row r="27" spans="1:55" s="43" customFormat="1" ht="28.5" customHeight="1" x14ac:dyDescent="0.35">
      <c r="A27" s="130">
        <v>4</v>
      </c>
      <c r="B27" s="131" t="s">
        <v>296</v>
      </c>
      <c r="C27" s="132" t="s">
        <v>236</v>
      </c>
      <c r="D27" s="132">
        <v>2007</v>
      </c>
      <c r="E27" s="133">
        <v>3</v>
      </c>
      <c r="F27" s="133">
        <v>3</v>
      </c>
      <c r="G27" s="133"/>
      <c r="H27" s="133">
        <v>8</v>
      </c>
      <c r="I27" s="133">
        <v>1</v>
      </c>
      <c r="J27" s="133">
        <v>1</v>
      </c>
      <c r="K27" s="133"/>
      <c r="L27" s="133">
        <v>1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4">
        <f t="shared" si="4"/>
        <v>2</v>
      </c>
      <c r="AT27" s="134">
        <f t="shared" si="4"/>
        <v>4</v>
      </c>
      <c r="AU27" s="134">
        <f t="shared" si="5"/>
        <v>4</v>
      </c>
      <c r="AV27" s="134">
        <f t="shared" si="5"/>
        <v>13</v>
      </c>
      <c r="AW27" s="135" t="str">
        <f t="shared" si="6"/>
        <v>2 /4</v>
      </c>
      <c r="AX27" s="135" t="str">
        <f t="shared" si="7"/>
        <v>4/13</v>
      </c>
      <c r="AY27" s="136">
        <v>4</v>
      </c>
      <c r="BC27" s="44"/>
    </row>
    <row r="28" spans="1:55" ht="31.2" x14ac:dyDescent="0.3">
      <c r="A28" s="130">
        <v>5</v>
      </c>
      <c r="B28" s="131" t="s">
        <v>301</v>
      </c>
      <c r="C28" s="132" t="s">
        <v>274</v>
      </c>
      <c r="D28" s="139">
        <v>2010</v>
      </c>
      <c r="E28" s="140"/>
      <c r="F28" s="140"/>
      <c r="G28" s="140"/>
      <c r="H28" s="133">
        <v>5</v>
      </c>
      <c r="I28" s="140"/>
      <c r="J28" s="133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34">
        <f t="shared" si="4"/>
        <v>0</v>
      </c>
      <c r="AT28" s="134">
        <f t="shared" si="4"/>
        <v>1</v>
      </c>
      <c r="AU28" s="134">
        <f t="shared" si="5"/>
        <v>0</v>
      </c>
      <c r="AV28" s="134">
        <f t="shared" si="5"/>
        <v>5</v>
      </c>
      <c r="AW28" s="135" t="str">
        <f t="shared" si="6"/>
        <v>0 /1</v>
      </c>
      <c r="AX28" s="135" t="str">
        <f t="shared" si="7"/>
        <v>0/5</v>
      </c>
      <c r="AY28" s="140">
        <v>5</v>
      </c>
    </row>
    <row r="29" spans="1:55" ht="18.75" x14ac:dyDescent="0.25">
      <c r="A29" s="130">
        <v>6</v>
      </c>
      <c r="B29" s="131" t="s">
        <v>199</v>
      </c>
      <c r="C29" s="141" t="s">
        <v>23</v>
      </c>
      <c r="D29" s="139">
        <v>2008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34">
        <f t="shared" si="4"/>
        <v>0</v>
      </c>
      <c r="AT29" s="134">
        <f t="shared" si="4"/>
        <v>0</v>
      </c>
      <c r="AU29" s="134">
        <f t="shared" si="5"/>
        <v>0</v>
      </c>
      <c r="AV29" s="134">
        <f t="shared" si="5"/>
        <v>0</v>
      </c>
      <c r="AW29" s="135" t="str">
        <f t="shared" si="6"/>
        <v>0 /0</v>
      </c>
      <c r="AX29" s="135" t="str">
        <f t="shared" si="7"/>
        <v>0/0</v>
      </c>
      <c r="AY29" s="140">
        <v>6</v>
      </c>
    </row>
    <row r="31" spans="1:55" ht="15" x14ac:dyDescent="0.25">
      <c r="A31" s="27"/>
      <c r="B31" s="27"/>
      <c r="C31" s="27"/>
      <c r="D31" s="27"/>
    </row>
    <row r="32" spans="1:55" ht="15" x14ac:dyDescent="0.25">
      <c r="A32" s="27"/>
      <c r="B32" s="71" t="s">
        <v>360</v>
      </c>
      <c r="C32" s="56" t="s">
        <v>214</v>
      </c>
      <c r="D32" s="5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123"/>
      <c r="AT32" s="123"/>
      <c r="AU32" s="123"/>
      <c r="AV32" s="123"/>
      <c r="AW32" s="123"/>
      <c r="AX32" s="123"/>
      <c r="AY32" s="27"/>
    </row>
  </sheetData>
  <sheetProtection insertColumns="0" insertRows="0" deleteColumns="0" deleteRows="0" selectLockedCells="1" selectUnlockedCells="1"/>
  <autoFilter ref="A10:BC10">
    <sortState ref="A11:BC16">
      <sortCondition ref="AY10"/>
    </sortState>
  </autoFilter>
  <mergeCells count="64"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AQ8:AR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Y8:AY9"/>
    <mergeCell ref="A19:F19"/>
    <mergeCell ref="A20:D20"/>
    <mergeCell ref="A21:A22"/>
    <mergeCell ref="B21:B22"/>
    <mergeCell ref="C21:C22"/>
    <mergeCell ref="D21:D22"/>
    <mergeCell ref="E21:F21"/>
    <mergeCell ref="G21:H21"/>
    <mergeCell ref="I21:J21"/>
    <mergeCell ref="AS8:AS9"/>
    <mergeCell ref="AT8:AT9"/>
    <mergeCell ref="AU8:AU9"/>
    <mergeCell ref="AV8:AV9"/>
    <mergeCell ref="AW8:AW9"/>
    <mergeCell ref="AX8:AX9"/>
    <mergeCell ref="AG21:AH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Y21:AY22"/>
    <mergeCell ref="AI21:AJ21"/>
    <mergeCell ref="AK21:AL21"/>
    <mergeCell ref="AM21:AN21"/>
    <mergeCell ref="AO21:AP21"/>
    <mergeCell ref="AQ21:AR21"/>
    <mergeCell ref="AS21:AS22"/>
    <mergeCell ref="AT21:AT22"/>
    <mergeCell ref="AU21:AU22"/>
    <mergeCell ref="AV21:AV22"/>
    <mergeCell ref="AW21:AW22"/>
    <mergeCell ref="AX21:AX22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Header>&amp;CLatvijas kauss bolderingā pieaugušajiem 1. posms 
2017. gada 25. februārī</oddHeader>
    <oddFooter>&amp;C &amp;P lapa no 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C33"/>
  <sheetViews>
    <sheetView topLeftCell="C4" zoomScale="70" zoomScaleNormal="70" workbookViewId="0">
      <selection activeCell="BF17" sqref="BF17"/>
    </sheetView>
  </sheetViews>
  <sheetFormatPr defaultRowHeight="14.4" x14ac:dyDescent="0.3"/>
  <cols>
    <col min="1" max="1" width="7.33203125" customWidth="1"/>
    <col min="2" max="2" width="22.33203125" customWidth="1"/>
    <col min="3" max="3" width="18.5546875" customWidth="1"/>
    <col min="4" max="4" width="8.5546875" customWidth="1"/>
    <col min="5" max="15" width="3.6640625" customWidth="1"/>
    <col min="16" max="16" width="4.5546875" customWidth="1"/>
    <col min="17" max="20" width="3.6640625" customWidth="1"/>
    <col min="21" max="21" width="4.88671875" customWidth="1"/>
    <col min="22" max="44" width="3.6640625" customWidth="1"/>
    <col min="45" max="47" width="8" style="25" customWidth="1"/>
    <col min="48" max="49" width="8.33203125" style="25" customWidth="1"/>
    <col min="50" max="50" width="8" style="25" customWidth="1"/>
  </cols>
  <sheetData>
    <row r="5" spans="1:51" ht="23.4" x14ac:dyDescent="0.3">
      <c r="A5" s="2" t="s">
        <v>265</v>
      </c>
    </row>
    <row r="6" spans="1:51" ht="23.4" x14ac:dyDescent="0.3">
      <c r="A6" s="2" t="s">
        <v>232</v>
      </c>
    </row>
    <row r="7" spans="1:51" ht="18.75" x14ac:dyDescent="0.3">
      <c r="A7" s="7" t="s">
        <v>252</v>
      </c>
    </row>
    <row r="8" spans="1:51" ht="15" customHeight="1" x14ac:dyDescent="0.3">
      <c r="A8" s="266" t="s">
        <v>0</v>
      </c>
      <c r="B8" s="266" t="s">
        <v>149</v>
      </c>
      <c r="C8" s="267" t="s">
        <v>4</v>
      </c>
      <c r="D8" s="267" t="s">
        <v>150</v>
      </c>
      <c r="E8" s="265">
        <v>1</v>
      </c>
      <c r="F8" s="265"/>
      <c r="G8" s="265">
        <v>2</v>
      </c>
      <c r="H8" s="265"/>
      <c r="I8" s="265">
        <v>3</v>
      </c>
      <c r="J8" s="265"/>
      <c r="K8" s="265">
        <v>4</v>
      </c>
      <c r="L8" s="265"/>
      <c r="M8" s="265">
        <v>5</v>
      </c>
      <c r="N8" s="265"/>
      <c r="O8" s="265">
        <v>6</v>
      </c>
      <c r="P8" s="265"/>
      <c r="Q8" s="265">
        <v>7</v>
      </c>
      <c r="R8" s="265"/>
      <c r="S8" s="265">
        <v>8</v>
      </c>
      <c r="T8" s="265"/>
      <c r="U8" s="265">
        <v>9</v>
      </c>
      <c r="V8" s="265"/>
      <c r="W8" s="265">
        <v>10</v>
      </c>
      <c r="X8" s="265"/>
      <c r="Y8" s="265">
        <v>11</v>
      </c>
      <c r="Z8" s="265"/>
      <c r="AA8" s="265">
        <v>12</v>
      </c>
      <c r="AB8" s="265"/>
      <c r="AC8" s="263">
        <v>13</v>
      </c>
      <c r="AD8" s="264"/>
      <c r="AE8" s="263">
        <v>14</v>
      </c>
      <c r="AF8" s="264"/>
      <c r="AG8" s="263">
        <v>15</v>
      </c>
      <c r="AH8" s="264"/>
      <c r="AI8" s="263">
        <v>16</v>
      </c>
      <c r="AJ8" s="264"/>
      <c r="AK8" s="263">
        <v>17</v>
      </c>
      <c r="AL8" s="264"/>
      <c r="AM8" s="263">
        <v>18</v>
      </c>
      <c r="AN8" s="264"/>
      <c r="AO8" s="263">
        <v>19</v>
      </c>
      <c r="AP8" s="264"/>
      <c r="AQ8" s="263">
        <v>20</v>
      </c>
      <c r="AR8" s="264"/>
      <c r="AS8" s="262" t="s">
        <v>121</v>
      </c>
      <c r="AT8" s="262" t="s">
        <v>244</v>
      </c>
      <c r="AU8" s="262" t="s">
        <v>245</v>
      </c>
      <c r="AV8" s="262" t="s">
        <v>243</v>
      </c>
      <c r="AW8" s="262" t="s">
        <v>239</v>
      </c>
      <c r="AX8" s="262" t="s">
        <v>248</v>
      </c>
      <c r="AY8" s="261" t="s">
        <v>142</v>
      </c>
    </row>
    <row r="9" spans="1:51" s="9" customFormat="1" ht="60" customHeight="1" x14ac:dyDescent="0.35">
      <c r="A9" s="266"/>
      <c r="B9" s="266"/>
      <c r="C9" s="268"/>
      <c r="D9" s="268"/>
      <c r="E9" s="20" t="s">
        <v>120</v>
      </c>
      <c r="F9" s="20" t="s">
        <v>233</v>
      </c>
      <c r="G9" s="20" t="s">
        <v>120</v>
      </c>
      <c r="H9" s="20" t="s">
        <v>233</v>
      </c>
      <c r="I9" s="20" t="s">
        <v>120</v>
      </c>
      <c r="J9" s="20" t="s">
        <v>233</v>
      </c>
      <c r="K9" s="20" t="s">
        <v>120</v>
      </c>
      <c r="L9" s="20" t="s">
        <v>233</v>
      </c>
      <c r="M9" s="20" t="s">
        <v>120</v>
      </c>
      <c r="N9" s="20" t="s">
        <v>233</v>
      </c>
      <c r="O9" s="20" t="s">
        <v>120</v>
      </c>
      <c r="P9" s="20" t="s">
        <v>233</v>
      </c>
      <c r="Q9" s="20" t="s">
        <v>120</v>
      </c>
      <c r="R9" s="20" t="s">
        <v>233</v>
      </c>
      <c r="S9" s="20" t="s">
        <v>120</v>
      </c>
      <c r="T9" s="20" t="s">
        <v>233</v>
      </c>
      <c r="U9" s="20" t="s">
        <v>120</v>
      </c>
      <c r="V9" s="20" t="s">
        <v>233</v>
      </c>
      <c r="W9" s="20" t="s">
        <v>120</v>
      </c>
      <c r="X9" s="20" t="s">
        <v>233</v>
      </c>
      <c r="Y9" s="20" t="s">
        <v>120</v>
      </c>
      <c r="Z9" s="20" t="s">
        <v>233</v>
      </c>
      <c r="AA9" s="20" t="s">
        <v>120</v>
      </c>
      <c r="AB9" s="20" t="s">
        <v>233</v>
      </c>
      <c r="AC9" s="20" t="s">
        <v>120</v>
      </c>
      <c r="AD9" s="20" t="s">
        <v>233</v>
      </c>
      <c r="AE9" s="20" t="s">
        <v>120</v>
      </c>
      <c r="AF9" s="20" t="s">
        <v>233</v>
      </c>
      <c r="AG9" s="20" t="s">
        <v>120</v>
      </c>
      <c r="AH9" s="20" t="s">
        <v>233</v>
      </c>
      <c r="AI9" s="20" t="s">
        <v>120</v>
      </c>
      <c r="AJ9" s="20" t="s">
        <v>233</v>
      </c>
      <c r="AK9" s="20" t="s">
        <v>120</v>
      </c>
      <c r="AL9" s="20" t="s">
        <v>233</v>
      </c>
      <c r="AM9" s="20" t="s">
        <v>120</v>
      </c>
      <c r="AN9" s="20" t="s">
        <v>233</v>
      </c>
      <c r="AO9" s="20" t="s">
        <v>120</v>
      </c>
      <c r="AP9" s="20" t="s">
        <v>233</v>
      </c>
      <c r="AQ9" s="20" t="s">
        <v>120</v>
      </c>
      <c r="AR9" s="20" t="s">
        <v>233</v>
      </c>
      <c r="AS9" s="262"/>
      <c r="AT9" s="262"/>
      <c r="AU9" s="262"/>
      <c r="AV9" s="262"/>
      <c r="AW9" s="262"/>
      <c r="AX9" s="262"/>
      <c r="AY9" s="261"/>
    </row>
    <row r="10" spans="1:51" s="9" customFormat="1" ht="27.75" customHeight="1" x14ac:dyDescent="0.3">
      <c r="A10" s="70"/>
      <c r="B10" s="70"/>
      <c r="C10" s="69"/>
      <c r="D10" s="6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67"/>
      <c r="AT10" s="67"/>
      <c r="AU10" s="67"/>
      <c r="AV10" s="67"/>
      <c r="AW10" s="67"/>
      <c r="AX10" s="67"/>
      <c r="AY10" s="68"/>
    </row>
    <row r="11" spans="1:51" s="44" customFormat="1" ht="24.9" customHeight="1" x14ac:dyDescent="0.35">
      <c r="A11" s="40">
        <v>4</v>
      </c>
      <c r="B11" s="120" t="s">
        <v>101</v>
      </c>
      <c r="C11" s="119" t="s">
        <v>15</v>
      </c>
      <c r="D11" s="116">
        <v>2002</v>
      </c>
      <c r="E11" s="53">
        <v>1</v>
      </c>
      <c r="F11" s="53">
        <v>1</v>
      </c>
      <c r="G11" s="53">
        <v>2</v>
      </c>
      <c r="H11" s="53">
        <v>1</v>
      </c>
      <c r="I11" s="53">
        <v>3</v>
      </c>
      <c r="J11" s="53">
        <v>1</v>
      </c>
      <c r="K11" s="53">
        <v>1</v>
      </c>
      <c r="L11" s="53">
        <v>1</v>
      </c>
      <c r="M11" s="53">
        <v>1</v>
      </c>
      <c r="N11" s="53">
        <v>1</v>
      </c>
      <c r="O11" s="53">
        <v>1</v>
      </c>
      <c r="P11" s="53">
        <v>1</v>
      </c>
      <c r="Q11" s="53">
        <v>1</v>
      </c>
      <c r="R11" s="53">
        <v>1</v>
      </c>
      <c r="S11" s="53"/>
      <c r="T11" s="53"/>
      <c r="U11" s="53"/>
      <c r="V11" s="53"/>
      <c r="W11" s="53">
        <v>1</v>
      </c>
      <c r="X11" s="53">
        <v>1</v>
      </c>
      <c r="Y11" s="53">
        <v>4</v>
      </c>
      <c r="Z11" s="53">
        <v>1</v>
      </c>
      <c r="AA11" s="53">
        <v>1</v>
      </c>
      <c r="AB11" s="53">
        <v>1</v>
      </c>
      <c r="AC11" s="53">
        <v>1</v>
      </c>
      <c r="AD11" s="53">
        <v>1</v>
      </c>
      <c r="AE11" s="53">
        <v>1</v>
      </c>
      <c r="AF11" s="53">
        <v>1</v>
      </c>
      <c r="AG11" s="53">
        <v>6</v>
      </c>
      <c r="AH11" s="53">
        <v>1</v>
      </c>
      <c r="AI11" s="53">
        <v>5</v>
      </c>
      <c r="AJ11" s="53">
        <v>1</v>
      </c>
      <c r="AK11" s="53">
        <v>1</v>
      </c>
      <c r="AL11" s="53">
        <v>1</v>
      </c>
      <c r="AM11" s="53">
        <v>3</v>
      </c>
      <c r="AN11" s="53">
        <v>3</v>
      </c>
      <c r="AO11" s="53">
        <v>1</v>
      </c>
      <c r="AP11" s="53">
        <v>1</v>
      </c>
      <c r="AQ11" s="53">
        <v>1</v>
      </c>
      <c r="AR11" s="53">
        <v>1</v>
      </c>
      <c r="AS11" s="42">
        <f t="shared" ref="AS11:AT14" si="0">COUNT(E11,G11,I11,K11,M11,O11,Q11,S11,U11,W11,Y11,AA11,AC11,AE11,AG11,AI11,AK11,AM11,AO11,AQ11)</f>
        <v>18</v>
      </c>
      <c r="AT11" s="42">
        <f t="shared" si="0"/>
        <v>18</v>
      </c>
      <c r="AU11" s="42">
        <f t="shared" ref="AU11:AV14" si="1">E11+G11+I11+K11+M11+O11+Q11+S11+U11+W11+Y11+AA11+AC11+AE11+AG11+AI11+AK11+AM11+AO11+AQ11</f>
        <v>35</v>
      </c>
      <c r="AV11" s="42">
        <f t="shared" si="1"/>
        <v>20</v>
      </c>
      <c r="AW11" s="42" t="str">
        <f>AS11&amp;" /"&amp;AT11</f>
        <v>18 /18</v>
      </c>
      <c r="AX11" s="42" t="str">
        <f>AU11&amp;"/"&amp;AV11</f>
        <v>35/20</v>
      </c>
      <c r="AY11" s="53">
        <v>1</v>
      </c>
    </row>
    <row r="12" spans="1:51" s="44" customFormat="1" ht="24.9" customHeight="1" x14ac:dyDescent="0.35">
      <c r="A12" s="40">
        <v>1</v>
      </c>
      <c r="B12" s="117" t="s">
        <v>235</v>
      </c>
      <c r="C12" s="118" t="s">
        <v>236</v>
      </c>
      <c r="D12" s="118">
        <v>2003</v>
      </c>
      <c r="E12" s="53">
        <v>1</v>
      </c>
      <c r="F12" s="53">
        <v>1</v>
      </c>
      <c r="G12" s="53">
        <v>1</v>
      </c>
      <c r="H12" s="53">
        <v>1</v>
      </c>
      <c r="I12" s="53">
        <v>3</v>
      </c>
      <c r="J12" s="53">
        <v>1</v>
      </c>
      <c r="K12" s="53">
        <v>1</v>
      </c>
      <c r="L12" s="53">
        <v>1</v>
      </c>
      <c r="M12" s="53">
        <v>1</v>
      </c>
      <c r="N12" s="53">
        <v>1</v>
      </c>
      <c r="O12" s="53">
        <v>1</v>
      </c>
      <c r="P12" s="53">
        <v>1</v>
      </c>
      <c r="Q12" s="53">
        <v>3</v>
      </c>
      <c r="R12" s="53">
        <v>1</v>
      </c>
      <c r="S12" s="53"/>
      <c r="T12" s="53"/>
      <c r="U12" s="53"/>
      <c r="V12" s="53"/>
      <c r="W12" s="53">
        <v>1</v>
      </c>
      <c r="X12" s="53">
        <v>1</v>
      </c>
      <c r="Y12" s="53">
        <v>1</v>
      </c>
      <c r="Z12" s="53">
        <v>1</v>
      </c>
      <c r="AA12" s="53">
        <v>1</v>
      </c>
      <c r="AB12" s="53">
        <v>1</v>
      </c>
      <c r="AC12" s="53">
        <v>1</v>
      </c>
      <c r="AD12" s="53">
        <v>1</v>
      </c>
      <c r="AE12" s="53">
        <v>1</v>
      </c>
      <c r="AF12" s="53">
        <v>1</v>
      </c>
      <c r="AG12" s="53">
        <v>1</v>
      </c>
      <c r="AH12" s="53">
        <v>1</v>
      </c>
      <c r="AI12" s="53"/>
      <c r="AJ12" s="53">
        <v>1</v>
      </c>
      <c r="AK12" s="53">
        <v>1</v>
      </c>
      <c r="AL12" s="53">
        <v>1</v>
      </c>
      <c r="AM12" s="53">
        <v>1</v>
      </c>
      <c r="AN12" s="53">
        <v>1</v>
      </c>
      <c r="AO12" s="53">
        <v>2</v>
      </c>
      <c r="AP12" s="53">
        <v>2</v>
      </c>
      <c r="AQ12" s="53">
        <v>7</v>
      </c>
      <c r="AR12" s="53">
        <v>7</v>
      </c>
      <c r="AS12" s="42">
        <f t="shared" si="0"/>
        <v>17</v>
      </c>
      <c r="AT12" s="42">
        <f t="shared" si="0"/>
        <v>18</v>
      </c>
      <c r="AU12" s="42">
        <f t="shared" si="1"/>
        <v>28</v>
      </c>
      <c r="AV12" s="42">
        <f t="shared" si="1"/>
        <v>25</v>
      </c>
      <c r="AW12" s="42" t="str">
        <f>AS12&amp;" /"&amp;AT12</f>
        <v>17 /18</v>
      </c>
      <c r="AX12" s="42" t="str">
        <f>AU12&amp;"/"&amp;AV12</f>
        <v>28/25</v>
      </c>
      <c r="AY12" s="53">
        <v>2</v>
      </c>
    </row>
    <row r="13" spans="1:51" s="44" customFormat="1" ht="24.9" customHeight="1" x14ac:dyDescent="0.3">
      <c r="A13" s="40">
        <v>3</v>
      </c>
      <c r="B13" s="117" t="s">
        <v>349</v>
      </c>
      <c r="C13" s="119" t="s">
        <v>23</v>
      </c>
      <c r="D13" s="116">
        <v>2002</v>
      </c>
      <c r="E13" s="53">
        <v>1</v>
      </c>
      <c r="F13" s="53">
        <v>1</v>
      </c>
      <c r="G13" s="53"/>
      <c r="H13" s="53"/>
      <c r="I13" s="53"/>
      <c r="J13" s="53">
        <v>2</v>
      </c>
      <c r="K13" s="53">
        <v>1</v>
      </c>
      <c r="L13" s="53">
        <v>1</v>
      </c>
      <c r="M13" s="53"/>
      <c r="N13" s="53">
        <v>1</v>
      </c>
      <c r="O13" s="53">
        <v>1</v>
      </c>
      <c r="P13" s="53">
        <v>1</v>
      </c>
      <c r="Q13" s="53"/>
      <c r="R13" s="53"/>
      <c r="S13" s="53"/>
      <c r="T13" s="53"/>
      <c r="U13" s="53"/>
      <c r="V13" s="53"/>
      <c r="W13" s="53">
        <v>1</v>
      </c>
      <c r="X13" s="53">
        <v>1</v>
      </c>
      <c r="Y13" s="53">
        <v>1</v>
      </c>
      <c r="Z13" s="53">
        <v>1</v>
      </c>
      <c r="AA13" s="53">
        <v>1</v>
      </c>
      <c r="AB13" s="53">
        <v>1</v>
      </c>
      <c r="AC13" s="53">
        <v>2</v>
      </c>
      <c r="AD13" s="53">
        <v>2</v>
      </c>
      <c r="AE13" s="53">
        <v>2</v>
      </c>
      <c r="AF13" s="53">
        <v>2</v>
      </c>
      <c r="AG13" s="53"/>
      <c r="AH13" s="53">
        <v>1</v>
      </c>
      <c r="AI13" s="53"/>
      <c r="AJ13" s="53">
        <v>1</v>
      </c>
      <c r="AK13" s="53">
        <v>1</v>
      </c>
      <c r="AL13" s="53">
        <v>1</v>
      </c>
      <c r="AM13" s="53"/>
      <c r="AN13" s="53"/>
      <c r="AO13" s="53"/>
      <c r="AP13" s="53"/>
      <c r="AQ13" s="53"/>
      <c r="AR13" s="53"/>
      <c r="AS13" s="42">
        <f t="shared" si="0"/>
        <v>9</v>
      </c>
      <c r="AT13" s="42">
        <f t="shared" si="0"/>
        <v>13</v>
      </c>
      <c r="AU13" s="42">
        <f t="shared" si="1"/>
        <v>11</v>
      </c>
      <c r="AV13" s="42">
        <f t="shared" si="1"/>
        <v>16</v>
      </c>
      <c r="AW13" s="42" t="str">
        <f>AS13&amp;" /"&amp;AT13</f>
        <v>9 /13</v>
      </c>
      <c r="AX13" s="42" t="str">
        <f>AU13&amp;"/"&amp;AV13</f>
        <v>11/16</v>
      </c>
      <c r="AY13" s="53">
        <v>3</v>
      </c>
    </row>
    <row r="14" spans="1:51" s="44" customFormat="1" ht="24.9" customHeight="1" x14ac:dyDescent="0.35">
      <c r="A14" s="40">
        <v>2</v>
      </c>
      <c r="B14" s="117" t="s">
        <v>345</v>
      </c>
      <c r="C14" s="118" t="s">
        <v>236</v>
      </c>
      <c r="D14" s="118">
        <v>2003</v>
      </c>
      <c r="E14" s="53">
        <v>4</v>
      </c>
      <c r="F14" s="53">
        <v>3</v>
      </c>
      <c r="G14" s="53"/>
      <c r="H14" s="53">
        <v>1</v>
      </c>
      <c r="I14" s="53"/>
      <c r="J14" s="53"/>
      <c r="K14" s="53">
        <v>1</v>
      </c>
      <c r="L14" s="53">
        <v>1</v>
      </c>
      <c r="M14" s="53"/>
      <c r="N14" s="53"/>
      <c r="O14" s="53">
        <v>1</v>
      </c>
      <c r="P14" s="53">
        <v>1</v>
      </c>
      <c r="Q14" s="53"/>
      <c r="R14" s="53"/>
      <c r="S14" s="53"/>
      <c r="T14" s="53"/>
      <c r="U14" s="53"/>
      <c r="V14" s="53"/>
      <c r="W14" s="53">
        <v>1</v>
      </c>
      <c r="X14" s="53">
        <v>1</v>
      </c>
      <c r="Y14" s="53"/>
      <c r="Z14" s="53"/>
      <c r="AA14" s="53"/>
      <c r="AB14" s="53"/>
      <c r="AC14" s="53"/>
      <c r="AD14" s="53">
        <v>1</v>
      </c>
      <c r="AE14" s="53"/>
      <c r="AF14" s="53"/>
      <c r="AG14" s="53"/>
      <c r="AH14" s="53"/>
      <c r="AI14" s="53"/>
      <c r="AJ14" s="53"/>
      <c r="AK14" s="53">
        <v>4</v>
      </c>
      <c r="AL14" s="53">
        <v>1</v>
      </c>
      <c r="AM14" s="53"/>
      <c r="AN14" s="53"/>
      <c r="AO14" s="53"/>
      <c r="AP14" s="53"/>
      <c r="AQ14" s="53"/>
      <c r="AR14" s="53"/>
      <c r="AS14" s="42">
        <f t="shared" si="0"/>
        <v>5</v>
      </c>
      <c r="AT14" s="42">
        <f t="shared" si="0"/>
        <v>7</v>
      </c>
      <c r="AU14" s="42">
        <f t="shared" si="1"/>
        <v>11</v>
      </c>
      <c r="AV14" s="42">
        <f t="shared" si="1"/>
        <v>9</v>
      </c>
      <c r="AW14" s="42" t="str">
        <f>AS14&amp;" /"&amp;AT14</f>
        <v>5 /7</v>
      </c>
      <c r="AX14" s="42" t="str">
        <f>AU14&amp;"/"&amp;AV14</f>
        <v>11/9</v>
      </c>
      <c r="AY14" s="53">
        <v>4</v>
      </c>
    </row>
    <row r="15" spans="1:51" s="44" customFormat="1" ht="24.9" customHeight="1" x14ac:dyDescent="0.3">
      <c r="A15" s="58"/>
      <c r="B15" s="58"/>
      <c r="C15" s="58"/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60"/>
      <c r="AT15" s="60"/>
      <c r="AU15" s="60"/>
      <c r="AV15" s="60"/>
      <c r="AW15" s="60"/>
      <c r="AX15" s="60"/>
      <c r="AY15" s="59"/>
    </row>
    <row r="16" spans="1:51" s="6" customFormat="1" ht="27.75" customHeight="1" x14ac:dyDescent="0.35">
      <c r="A16" s="22" t="s">
        <v>265</v>
      </c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60"/>
      <c r="AT16" s="60"/>
      <c r="AU16" s="60"/>
      <c r="AV16" s="60"/>
      <c r="AW16" s="60"/>
      <c r="AX16" s="60"/>
    </row>
    <row r="17" spans="1:55" s="6" customFormat="1" ht="27.75" customHeight="1" x14ac:dyDescent="0.35">
      <c r="A17" s="269" t="s">
        <v>232</v>
      </c>
      <c r="B17" s="269"/>
      <c r="C17" s="269"/>
      <c r="D17" s="269"/>
      <c r="E17" s="269"/>
      <c r="F17" s="269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60"/>
      <c r="AT17" s="60"/>
      <c r="AU17" s="60"/>
      <c r="AV17" s="60"/>
      <c r="AW17" s="60"/>
      <c r="AX17" s="60"/>
    </row>
    <row r="18" spans="1:55" s="6" customFormat="1" ht="27.75" customHeight="1" x14ac:dyDescent="0.35">
      <c r="A18" s="270" t="s">
        <v>251</v>
      </c>
      <c r="B18" s="270"/>
      <c r="C18" s="270"/>
      <c r="D18" s="27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60"/>
      <c r="AT18" s="60"/>
      <c r="AU18" s="60"/>
      <c r="AV18" s="60"/>
      <c r="AW18" s="60"/>
      <c r="AX18" s="60"/>
    </row>
    <row r="19" spans="1:55" ht="15" customHeight="1" x14ac:dyDescent="0.3">
      <c r="A19" s="266" t="s">
        <v>0</v>
      </c>
      <c r="B19" s="266" t="s">
        <v>149</v>
      </c>
      <c r="C19" s="267" t="s">
        <v>4</v>
      </c>
      <c r="D19" s="267" t="s">
        <v>150</v>
      </c>
      <c r="E19" s="265">
        <v>1</v>
      </c>
      <c r="F19" s="265"/>
      <c r="G19" s="265">
        <v>2</v>
      </c>
      <c r="H19" s="265"/>
      <c r="I19" s="265">
        <v>3</v>
      </c>
      <c r="J19" s="265"/>
      <c r="K19" s="265">
        <v>4</v>
      </c>
      <c r="L19" s="265"/>
      <c r="M19" s="265">
        <v>5</v>
      </c>
      <c r="N19" s="265"/>
      <c r="O19" s="265">
        <v>6</v>
      </c>
      <c r="P19" s="265"/>
      <c r="Q19" s="265">
        <v>7</v>
      </c>
      <c r="R19" s="265"/>
      <c r="S19" s="265">
        <v>8</v>
      </c>
      <c r="T19" s="265"/>
      <c r="U19" s="265">
        <v>9</v>
      </c>
      <c r="V19" s="265"/>
      <c r="W19" s="265">
        <v>10</v>
      </c>
      <c r="X19" s="265"/>
      <c r="Y19" s="265">
        <v>11</v>
      </c>
      <c r="Z19" s="265"/>
      <c r="AA19" s="265">
        <v>12</v>
      </c>
      <c r="AB19" s="265"/>
      <c r="AC19" s="263">
        <v>13</v>
      </c>
      <c r="AD19" s="264"/>
      <c r="AE19" s="263">
        <v>14</v>
      </c>
      <c r="AF19" s="264"/>
      <c r="AG19" s="263">
        <v>15</v>
      </c>
      <c r="AH19" s="264"/>
      <c r="AI19" s="263">
        <v>16</v>
      </c>
      <c r="AJ19" s="264"/>
      <c r="AK19" s="263">
        <v>17</v>
      </c>
      <c r="AL19" s="264"/>
      <c r="AM19" s="263">
        <v>18</v>
      </c>
      <c r="AN19" s="264"/>
      <c r="AO19" s="263">
        <v>19</v>
      </c>
      <c r="AP19" s="264"/>
      <c r="AQ19" s="263">
        <v>20</v>
      </c>
      <c r="AR19" s="264"/>
      <c r="AS19" s="262" t="s">
        <v>121</v>
      </c>
      <c r="AT19" s="262" t="s">
        <v>244</v>
      </c>
      <c r="AU19" s="262" t="s">
        <v>245</v>
      </c>
      <c r="AV19" s="262" t="s">
        <v>243</v>
      </c>
      <c r="AW19" s="262" t="s">
        <v>239</v>
      </c>
      <c r="AX19" s="262" t="s">
        <v>248</v>
      </c>
      <c r="AY19" s="261" t="s">
        <v>142</v>
      </c>
    </row>
    <row r="20" spans="1:55" s="9" customFormat="1" ht="60" customHeight="1" x14ac:dyDescent="0.35">
      <c r="A20" s="266"/>
      <c r="B20" s="266"/>
      <c r="C20" s="268"/>
      <c r="D20" s="268"/>
      <c r="E20" s="20" t="s">
        <v>120</v>
      </c>
      <c r="F20" s="20" t="s">
        <v>233</v>
      </c>
      <c r="G20" s="20" t="s">
        <v>120</v>
      </c>
      <c r="H20" s="20" t="s">
        <v>233</v>
      </c>
      <c r="I20" s="20" t="s">
        <v>120</v>
      </c>
      <c r="J20" s="20" t="s">
        <v>233</v>
      </c>
      <c r="K20" s="20" t="s">
        <v>120</v>
      </c>
      <c r="L20" s="20" t="s">
        <v>233</v>
      </c>
      <c r="M20" s="20" t="s">
        <v>120</v>
      </c>
      <c r="N20" s="20" t="s">
        <v>233</v>
      </c>
      <c r="O20" s="20" t="s">
        <v>120</v>
      </c>
      <c r="P20" s="20" t="s">
        <v>233</v>
      </c>
      <c r="Q20" s="20" t="s">
        <v>120</v>
      </c>
      <c r="R20" s="20" t="s">
        <v>233</v>
      </c>
      <c r="S20" s="20" t="s">
        <v>120</v>
      </c>
      <c r="T20" s="20" t="s">
        <v>233</v>
      </c>
      <c r="U20" s="20" t="s">
        <v>120</v>
      </c>
      <c r="V20" s="20" t="s">
        <v>233</v>
      </c>
      <c r="W20" s="20" t="s">
        <v>120</v>
      </c>
      <c r="X20" s="20" t="s">
        <v>233</v>
      </c>
      <c r="Y20" s="20" t="s">
        <v>120</v>
      </c>
      <c r="Z20" s="20" t="s">
        <v>233</v>
      </c>
      <c r="AA20" s="20" t="s">
        <v>120</v>
      </c>
      <c r="AB20" s="20" t="s">
        <v>233</v>
      </c>
      <c r="AC20" s="20" t="s">
        <v>120</v>
      </c>
      <c r="AD20" s="20" t="s">
        <v>233</v>
      </c>
      <c r="AE20" s="20" t="s">
        <v>120</v>
      </c>
      <c r="AF20" s="20" t="s">
        <v>233</v>
      </c>
      <c r="AG20" s="20" t="s">
        <v>120</v>
      </c>
      <c r="AH20" s="20" t="s">
        <v>233</v>
      </c>
      <c r="AI20" s="20" t="s">
        <v>120</v>
      </c>
      <c r="AJ20" s="20" t="s">
        <v>233</v>
      </c>
      <c r="AK20" s="20" t="s">
        <v>120</v>
      </c>
      <c r="AL20" s="20" t="s">
        <v>233</v>
      </c>
      <c r="AM20" s="20" t="s">
        <v>120</v>
      </c>
      <c r="AN20" s="20" t="s">
        <v>233</v>
      </c>
      <c r="AO20" s="20" t="s">
        <v>120</v>
      </c>
      <c r="AP20" s="20" t="s">
        <v>233</v>
      </c>
      <c r="AQ20" s="20" t="s">
        <v>120</v>
      </c>
      <c r="AR20" s="20" t="s">
        <v>233</v>
      </c>
      <c r="AS20" s="262"/>
      <c r="AT20" s="262"/>
      <c r="AU20" s="262"/>
      <c r="AV20" s="262"/>
      <c r="AW20" s="262"/>
      <c r="AX20" s="262"/>
      <c r="AY20" s="261"/>
    </row>
    <row r="21" spans="1:55" s="9" customFormat="1" ht="27.75" customHeight="1" x14ac:dyDescent="0.3">
      <c r="A21" s="70"/>
      <c r="B21" s="70"/>
      <c r="C21" s="69"/>
      <c r="D21" s="6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67"/>
      <c r="AT21" s="67"/>
      <c r="AU21" s="67"/>
      <c r="AV21" s="67"/>
      <c r="AW21" s="67"/>
      <c r="AX21" s="67"/>
      <c r="AY21" s="68"/>
    </row>
    <row r="22" spans="1:55" s="43" customFormat="1" ht="24.9" customHeight="1" x14ac:dyDescent="0.35">
      <c r="A22" s="40">
        <v>1</v>
      </c>
      <c r="B22" s="120" t="s">
        <v>358</v>
      </c>
      <c r="C22" s="119" t="s">
        <v>15</v>
      </c>
      <c r="D22" s="116">
        <v>2003</v>
      </c>
      <c r="E22" s="41">
        <v>1</v>
      </c>
      <c r="F22" s="41">
        <v>1</v>
      </c>
      <c r="G22" s="41">
        <v>1</v>
      </c>
      <c r="H22" s="41">
        <v>1</v>
      </c>
      <c r="I22" s="41">
        <v>2</v>
      </c>
      <c r="J22" s="41">
        <v>2</v>
      </c>
      <c r="K22" s="41">
        <v>1</v>
      </c>
      <c r="L22" s="41">
        <v>1</v>
      </c>
      <c r="M22" s="41">
        <v>1</v>
      </c>
      <c r="N22" s="41">
        <v>1</v>
      </c>
      <c r="O22" s="41">
        <v>1</v>
      </c>
      <c r="P22" s="41">
        <v>1</v>
      </c>
      <c r="Q22" s="41">
        <v>3</v>
      </c>
      <c r="R22" s="41">
        <v>1</v>
      </c>
      <c r="S22" s="41">
        <v>2</v>
      </c>
      <c r="T22" s="41">
        <v>2</v>
      </c>
      <c r="U22" s="41">
        <v>6</v>
      </c>
      <c r="V22" s="41">
        <v>6</v>
      </c>
      <c r="W22" s="41">
        <v>1</v>
      </c>
      <c r="X22" s="41">
        <v>1</v>
      </c>
      <c r="Y22" s="41">
        <v>1</v>
      </c>
      <c r="Z22" s="41">
        <v>1</v>
      </c>
      <c r="AA22" s="41">
        <v>1</v>
      </c>
      <c r="AB22" s="41">
        <v>1</v>
      </c>
      <c r="AC22" s="41">
        <v>1</v>
      </c>
      <c r="AD22" s="41">
        <v>1</v>
      </c>
      <c r="AE22" s="41">
        <v>1</v>
      </c>
      <c r="AF22" s="41">
        <v>1</v>
      </c>
      <c r="AG22" s="41">
        <v>1</v>
      </c>
      <c r="AH22" s="41">
        <v>1</v>
      </c>
      <c r="AI22" s="41">
        <v>3</v>
      </c>
      <c r="AJ22" s="41">
        <v>1</v>
      </c>
      <c r="AK22" s="41">
        <v>1</v>
      </c>
      <c r="AL22" s="41">
        <v>1</v>
      </c>
      <c r="AM22" s="41">
        <v>1</v>
      </c>
      <c r="AN22" s="41">
        <v>1</v>
      </c>
      <c r="AO22" s="41">
        <v>1</v>
      </c>
      <c r="AP22" s="41">
        <v>1</v>
      </c>
      <c r="AQ22" s="41">
        <v>2</v>
      </c>
      <c r="AR22" s="41">
        <v>2</v>
      </c>
      <c r="AS22" s="42">
        <f t="shared" ref="AS22:AS30" si="2">COUNT(E22,G22,I22,K22,M22,O22,Q22,S22,U22,W22,Y22,AA22,AC22,AE22,AG22,AI22,AK22,AM22,AO22,AQ22)</f>
        <v>20</v>
      </c>
      <c r="AT22" s="42">
        <f t="shared" ref="AT22:AT30" si="3">COUNT(F22,H22,J22,L22,N22,P22,R22,T22,V22,X22,Z22,AB22,AD22,AF22,AH22,AJ22,AL22,AN22,AP22,AR22)</f>
        <v>20</v>
      </c>
      <c r="AU22" s="42">
        <f t="shared" ref="AU22:AU30" si="4">E22+G22+I22+K22+M22+O22+Q22+S22+U22+W22+Y22+AA22+AC22+AE22+AG22+AI22+AK22+AM22+AO22+AQ22</f>
        <v>32</v>
      </c>
      <c r="AV22" s="42">
        <f t="shared" ref="AV22:AV30" si="5">F22+H22+J22+L22+N22+P22+R22+T22+V22+X22+Z22+AB22+AD22+AF22+AH22+AJ22+AL22+AN22+AP22+AR22</f>
        <v>28</v>
      </c>
      <c r="AW22" s="42" t="str">
        <f t="shared" ref="AW22:AW30" si="6">AS22&amp;" /"&amp;AT22</f>
        <v>20 /20</v>
      </c>
      <c r="AX22" s="42" t="str">
        <f t="shared" ref="AX22:AX30" si="7">AU22&amp;"/"&amp;AV22</f>
        <v>32/28</v>
      </c>
      <c r="AY22" s="41">
        <v>1</v>
      </c>
      <c r="BC22" s="44"/>
    </row>
    <row r="23" spans="1:55" s="43" customFormat="1" ht="24.9" customHeight="1" x14ac:dyDescent="0.25">
      <c r="A23" s="5">
        <v>2</v>
      </c>
      <c r="B23" s="117" t="s">
        <v>351</v>
      </c>
      <c r="C23" s="119" t="s">
        <v>23</v>
      </c>
      <c r="D23" s="116">
        <v>2003</v>
      </c>
      <c r="E23" s="5">
        <v>1</v>
      </c>
      <c r="F23" s="5">
        <v>1</v>
      </c>
      <c r="G23" s="5">
        <v>3</v>
      </c>
      <c r="H23" s="5">
        <v>2</v>
      </c>
      <c r="I23" s="5">
        <v>2</v>
      </c>
      <c r="J23" s="5">
        <v>2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4</v>
      </c>
      <c r="R23" s="5">
        <v>1</v>
      </c>
      <c r="S23" s="5"/>
      <c r="T23" s="5"/>
      <c r="U23" s="5"/>
      <c r="V23" s="5"/>
      <c r="W23" s="5">
        <v>1</v>
      </c>
      <c r="X23" s="5">
        <v>1</v>
      </c>
      <c r="Y23" s="5">
        <v>5</v>
      </c>
      <c r="Z23" s="5">
        <v>1</v>
      </c>
      <c r="AA23" s="5">
        <v>1</v>
      </c>
      <c r="AB23" s="5">
        <v>1</v>
      </c>
      <c r="AC23" s="5">
        <v>2</v>
      </c>
      <c r="AD23" s="5">
        <v>2</v>
      </c>
      <c r="AE23" s="5">
        <v>2</v>
      </c>
      <c r="AF23" s="5">
        <v>2</v>
      </c>
      <c r="AG23" s="5">
        <v>4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3</v>
      </c>
      <c r="AP23" s="5">
        <v>3</v>
      </c>
      <c r="AQ23" s="5">
        <v>3</v>
      </c>
      <c r="AR23" s="5">
        <v>3</v>
      </c>
      <c r="AS23" s="42">
        <f t="shared" si="2"/>
        <v>18</v>
      </c>
      <c r="AT23" s="42">
        <f t="shared" si="3"/>
        <v>18</v>
      </c>
      <c r="AU23" s="42">
        <f t="shared" si="4"/>
        <v>37</v>
      </c>
      <c r="AV23" s="42">
        <f t="shared" si="5"/>
        <v>26</v>
      </c>
      <c r="AW23" s="42" t="str">
        <f t="shared" si="6"/>
        <v>18 /18</v>
      </c>
      <c r="AX23" s="42" t="str">
        <f t="shared" si="7"/>
        <v>37/26</v>
      </c>
      <c r="AY23" s="5">
        <v>2</v>
      </c>
      <c r="AZ23"/>
      <c r="BA23"/>
      <c r="BB23"/>
      <c r="BC23"/>
    </row>
    <row r="24" spans="1:55" ht="33" customHeight="1" x14ac:dyDescent="0.35">
      <c r="A24" s="40">
        <v>3</v>
      </c>
      <c r="B24" s="117" t="s">
        <v>157</v>
      </c>
      <c r="C24" s="118" t="s">
        <v>236</v>
      </c>
      <c r="D24" s="118">
        <v>2003</v>
      </c>
      <c r="E24" s="41">
        <v>1</v>
      </c>
      <c r="F24" s="41">
        <v>1</v>
      </c>
      <c r="G24" s="41">
        <v>1</v>
      </c>
      <c r="H24" s="41">
        <v>1</v>
      </c>
      <c r="I24" s="41">
        <v>2</v>
      </c>
      <c r="J24" s="41">
        <v>1</v>
      </c>
      <c r="K24" s="41">
        <v>1</v>
      </c>
      <c r="L24" s="41">
        <v>1</v>
      </c>
      <c r="M24" s="41">
        <v>1</v>
      </c>
      <c r="N24" s="41">
        <v>1</v>
      </c>
      <c r="O24" s="41">
        <v>1</v>
      </c>
      <c r="P24" s="41">
        <v>1</v>
      </c>
      <c r="Q24" s="41"/>
      <c r="R24" s="41">
        <v>1</v>
      </c>
      <c r="S24" s="41"/>
      <c r="T24" s="41"/>
      <c r="U24" s="41"/>
      <c r="V24" s="41"/>
      <c r="W24" s="41">
        <v>1</v>
      </c>
      <c r="X24" s="41">
        <v>1</v>
      </c>
      <c r="Y24" s="41">
        <v>1</v>
      </c>
      <c r="Z24" s="41">
        <v>1</v>
      </c>
      <c r="AA24" s="41">
        <v>2</v>
      </c>
      <c r="AB24" s="41">
        <v>2</v>
      </c>
      <c r="AC24" s="41">
        <v>1</v>
      </c>
      <c r="AD24" s="41">
        <v>1</v>
      </c>
      <c r="AE24" s="41">
        <v>1</v>
      </c>
      <c r="AF24" s="41">
        <v>1</v>
      </c>
      <c r="AG24" s="41">
        <v>5</v>
      </c>
      <c r="AH24" s="41">
        <v>1</v>
      </c>
      <c r="AI24" s="41">
        <v>1</v>
      </c>
      <c r="AJ24" s="41">
        <v>1</v>
      </c>
      <c r="AK24" s="41">
        <v>1</v>
      </c>
      <c r="AL24" s="41">
        <v>1</v>
      </c>
      <c r="AM24" s="41">
        <v>1</v>
      </c>
      <c r="AN24" s="41">
        <v>1</v>
      </c>
      <c r="AO24" s="41">
        <v>4</v>
      </c>
      <c r="AP24" s="41">
        <v>4</v>
      </c>
      <c r="AQ24" s="41">
        <v>5</v>
      </c>
      <c r="AR24" s="41">
        <v>5</v>
      </c>
      <c r="AS24" s="42">
        <f t="shared" si="2"/>
        <v>17</v>
      </c>
      <c r="AT24" s="42">
        <f t="shared" si="3"/>
        <v>18</v>
      </c>
      <c r="AU24" s="42">
        <f t="shared" si="4"/>
        <v>30</v>
      </c>
      <c r="AV24" s="42">
        <f t="shared" si="5"/>
        <v>26</v>
      </c>
      <c r="AW24" s="42" t="str">
        <f t="shared" si="6"/>
        <v>17 /18</v>
      </c>
      <c r="AX24" s="42" t="str">
        <f t="shared" si="7"/>
        <v>30/26</v>
      </c>
      <c r="AY24" s="41">
        <v>3</v>
      </c>
      <c r="AZ24" s="43"/>
      <c r="BA24" s="43"/>
      <c r="BB24" s="43"/>
      <c r="BC24" s="44"/>
    </row>
    <row r="25" spans="1:55" ht="18.75" x14ac:dyDescent="0.25">
      <c r="A25" s="40">
        <v>4</v>
      </c>
      <c r="B25" s="117" t="s">
        <v>350</v>
      </c>
      <c r="C25" s="119" t="s">
        <v>23</v>
      </c>
      <c r="D25" s="116">
        <v>2002</v>
      </c>
      <c r="E25" s="5">
        <v>1</v>
      </c>
      <c r="F25" s="5">
        <v>1</v>
      </c>
      <c r="G25" s="5">
        <v>3</v>
      </c>
      <c r="H25" s="5">
        <v>3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5"/>
      <c r="R25" s="5">
        <v>1</v>
      </c>
      <c r="S25" s="5"/>
      <c r="T25" s="5"/>
      <c r="U25" s="5"/>
      <c r="V25" s="5"/>
      <c r="W25" s="5">
        <v>1</v>
      </c>
      <c r="X25" s="5">
        <v>1</v>
      </c>
      <c r="Y25" s="5">
        <v>2</v>
      </c>
      <c r="Z25" s="5">
        <v>1</v>
      </c>
      <c r="AA25" s="5">
        <v>1</v>
      </c>
      <c r="AB25" s="5">
        <v>1</v>
      </c>
      <c r="AC25" s="5">
        <v>1</v>
      </c>
      <c r="AD25" s="5">
        <v>1</v>
      </c>
      <c r="AE25" s="5">
        <v>1</v>
      </c>
      <c r="AF25" s="5">
        <v>1</v>
      </c>
      <c r="AG25" s="5">
        <v>7</v>
      </c>
      <c r="AH25" s="5">
        <v>1</v>
      </c>
      <c r="AI25" s="5">
        <v>1</v>
      </c>
      <c r="AJ25" s="5">
        <v>1</v>
      </c>
      <c r="AK25" s="5"/>
      <c r="AL25" s="5"/>
      <c r="AM25" s="5">
        <v>1</v>
      </c>
      <c r="AN25" s="5">
        <v>1</v>
      </c>
      <c r="AO25" s="5">
        <v>2</v>
      </c>
      <c r="AP25" s="5">
        <v>1</v>
      </c>
      <c r="AQ25" s="5">
        <v>2</v>
      </c>
      <c r="AR25" s="5">
        <v>2</v>
      </c>
      <c r="AS25" s="42">
        <f t="shared" si="2"/>
        <v>16</v>
      </c>
      <c r="AT25" s="42">
        <f t="shared" si="3"/>
        <v>17</v>
      </c>
      <c r="AU25" s="42">
        <f t="shared" si="4"/>
        <v>27</v>
      </c>
      <c r="AV25" s="42">
        <f t="shared" si="5"/>
        <v>20</v>
      </c>
      <c r="AW25" s="42" t="str">
        <f t="shared" si="6"/>
        <v>16 /17</v>
      </c>
      <c r="AX25" s="42" t="str">
        <f t="shared" si="7"/>
        <v>27/20</v>
      </c>
      <c r="AY25" s="5">
        <v>4</v>
      </c>
    </row>
    <row r="26" spans="1:55" ht="18" x14ac:dyDescent="0.3">
      <c r="A26" s="5">
        <v>5</v>
      </c>
      <c r="B26" s="117" t="s">
        <v>203</v>
      </c>
      <c r="C26" s="118" t="s">
        <v>236</v>
      </c>
      <c r="D26" s="118">
        <v>2002</v>
      </c>
      <c r="E26" s="5">
        <v>4</v>
      </c>
      <c r="F26" s="5">
        <v>4</v>
      </c>
      <c r="G26" s="5"/>
      <c r="H26" s="5">
        <v>2</v>
      </c>
      <c r="I26" s="5">
        <v>1</v>
      </c>
      <c r="J26" s="5">
        <v>1</v>
      </c>
      <c r="K26" s="5">
        <v>1</v>
      </c>
      <c r="L26" s="5">
        <v>1</v>
      </c>
      <c r="M26" s="5"/>
      <c r="N26" s="5">
        <v>3</v>
      </c>
      <c r="O26" s="5">
        <v>1</v>
      </c>
      <c r="P26" s="5">
        <v>1</v>
      </c>
      <c r="Q26" s="5"/>
      <c r="R26" s="5"/>
      <c r="S26" s="5"/>
      <c r="T26" s="5"/>
      <c r="U26" s="5"/>
      <c r="V26" s="5"/>
      <c r="W26" s="5">
        <v>1</v>
      </c>
      <c r="X26" s="5">
        <v>1</v>
      </c>
      <c r="Y26" s="5"/>
      <c r="Z26" s="5"/>
      <c r="AA26" s="5">
        <v>3</v>
      </c>
      <c r="AB26" s="5">
        <v>3</v>
      </c>
      <c r="AC26" s="5">
        <v>1</v>
      </c>
      <c r="AD26" s="5">
        <v>1</v>
      </c>
      <c r="AE26" s="5">
        <v>2</v>
      </c>
      <c r="AF26" s="5">
        <v>2</v>
      </c>
      <c r="AG26" s="5"/>
      <c r="AH26" s="5">
        <v>1</v>
      </c>
      <c r="AI26" s="5"/>
      <c r="AJ26" s="5"/>
      <c r="AK26" s="5">
        <v>1</v>
      </c>
      <c r="AL26" s="5">
        <v>1</v>
      </c>
      <c r="AM26" s="5">
        <v>5</v>
      </c>
      <c r="AN26" s="5">
        <v>5</v>
      </c>
      <c r="AO26" s="5"/>
      <c r="AP26" s="5"/>
      <c r="AQ26" s="5"/>
      <c r="AR26" s="5"/>
      <c r="AS26" s="42">
        <f t="shared" si="2"/>
        <v>10</v>
      </c>
      <c r="AT26" s="42">
        <f t="shared" si="3"/>
        <v>13</v>
      </c>
      <c r="AU26" s="42">
        <f t="shared" si="4"/>
        <v>20</v>
      </c>
      <c r="AV26" s="42">
        <f t="shared" si="5"/>
        <v>26</v>
      </c>
      <c r="AW26" s="42" t="str">
        <f t="shared" si="6"/>
        <v>10 /13</v>
      </c>
      <c r="AX26" s="42" t="str">
        <f t="shared" si="7"/>
        <v>20/26</v>
      </c>
      <c r="AY26" s="5">
        <v>5</v>
      </c>
    </row>
    <row r="27" spans="1:55" ht="18" x14ac:dyDescent="0.3">
      <c r="A27" s="40">
        <v>6</v>
      </c>
      <c r="B27" s="120" t="s">
        <v>194</v>
      </c>
      <c r="C27" s="119" t="s">
        <v>15</v>
      </c>
      <c r="D27" s="116">
        <v>2003</v>
      </c>
      <c r="E27" s="5"/>
      <c r="F27" s="5"/>
      <c r="G27" s="5"/>
      <c r="H27" s="5"/>
      <c r="I27" s="5"/>
      <c r="J27" s="5"/>
      <c r="K27" s="5">
        <v>1</v>
      </c>
      <c r="L27" s="5">
        <v>1</v>
      </c>
      <c r="M27" s="5"/>
      <c r="N27" s="5">
        <v>4</v>
      </c>
      <c r="O27" s="5">
        <v>2</v>
      </c>
      <c r="P27" s="5">
        <v>1</v>
      </c>
      <c r="Q27" s="5"/>
      <c r="R27" s="5"/>
      <c r="S27" s="5"/>
      <c r="T27" s="5"/>
      <c r="U27" s="5"/>
      <c r="V27" s="5"/>
      <c r="W27" s="5">
        <v>1</v>
      </c>
      <c r="X27" s="5">
        <v>1</v>
      </c>
      <c r="Y27" s="5"/>
      <c r="Z27" s="5">
        <v>2</v>
      </c>
      <c r="AA27" s="5">
        <v>1</v>
      </c>
      <c r="AB27" s="5">
        <v>1</v>
      </c>
      <c r="AC27" s="5">
        <v>2</v>
      </c>
      <c r="AD27" s="5">
        <v>2</v>
      </c>
      <c r="AE27" s="5">
        <v>1</v>
      </c>
      <c r="AF27" s="5">
        <v>1</v>
      </c>
      <c r="AG27" s="5"/>
      <c r="AH27" s="5"/>
      <c r="AI27" s="5"/>
      <c r="AJ27" s="5">
        <v>1</v>
      </c>
      <c r="AK27" s="5">
        <v>1</v>
      </c>
      <c r="AL27" s="5">
        <v>1</v>
      </c>
      <c r="AM27" s="5">
        <v>2</v>
      </c>
      <c r="AN27" s="5">
        <v>2</v>
      </c>
      <c r="AO27" s="5"/>
      <c r="AP27" s="5"/>
      <c r="AQ27" s="5"/>
      <c r="AR27" s="5"/>
      <c r="AS27" s="42">
        <f t="shared" si="2"/>
        <v>8</v>
      </c>
      <c r="AT27" s="42">
        <f t="shared" si="3"/>
        <v>11</v>
      </c>
      <c r="AU27" s="42">
        <f t="shared" si="4"/>
        <v>11</v>
      </c>
      <c r="AV27" s="42">
        <f t="shared" si="5"/>
        <v>17</v>
      </c>
      <c r="AW27" s="42" t="str">
        <f t="shared" si="6"/>
        <v>8 /11</v>
      </c>
      <c r="AX27" s="42" t="str">
        <f t="shared" si="7"/>
        <v>11/17</v>
      </c>
      <c r="AY27" s="5">
        <v>6</v>
      </c>
    </row>
    <row r="28" spans="1:55" ht="18.75" customHeight="1" x14ac:dyDescent="0.3">
      <c r="A28" s="40">
        <v>7</v>
      </c>
      <c r="B28" s="117" t="s">
        <v>348</v>
      </c>
      <c r="C28" s="118" t="s">
        <v>272</v>
      </c>
      <c r="D28" s="116">
        <v>2003</v>
      </c>
      <c r="E28" s="5"/>
      <c r="F28" s="5"/>
      <c r="G28" s="5"/>
      <c r="H28" s="5"/>
      <c r="I28" s="5"/>
      <c r="J28" s="5"/>
      <c r="K28" s="5"/>
      <c r="L28" s="5">
        <v>1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>
        <v>3</v>
      </c>
      <c r="X28" s="5">
        <v>1</v>
      </c>
      <c r="Y28" s="5"/>
      <c r="Z28" s="5"/>
      <c r="AA28" s="5"/>
      <c r="AB28" s="5"/>
      <c r="AC28" s="5"/>
      <c r="AD28" s="5">
        <v>2</v>
      </c>
      <c r="AE28" s="5"/>
      <c r="AF28" s="5">
        <v>2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42">
        <f t="shared" si="2"/>
        <v>1</v>
      </c>
      <c r="AT28" s="42">
        <f t="shared" si="3"/>
        <v>4</v>
      </c>
      <c r="AU28" s="42">
        <f t="shared" si="4"/>
        <v>3</v>
      </c>
      <c r="AV28" s="42">
        <f t="shared" si="5"/>
        <v>6</v>
      </c>
      <c r="AW28" s="42" t="str">
        <f t="shared" si="6"/>
        <v>1 /4</v>
      </c>
      <c r="AX28" s="42" t="str">
        <f t="shared" si="7"/>
        <v>3/6</v>
      </c>
      <c r="AY28" s="5">
        <v>7</v>
      </c>
    </row>
    <row r="29" spans="1:55" ht="18.75" x14ac:dyDescent="0.25">
      <c r="A29" s="40">
        <v>8</v>
      </c>
      <c r="B29" s="117" t="s">
        <v>346</v>
      </c>
      <c r="C29" s="118" t="s">
        <v>236</v>
      </c>
      <c r="D29" s="118">
        <v>2002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42">
        <f t="shared" si="2"/>
        <v>0</v>
      </c>
      <c r="AT29" s="42">
        <f t="shared" si="3"/>
        <v>0</v>
      </c>
      <c r="AU29" s="42">
        <f t="shared" si="4"/>
        <v>0</v>
      </c>
      <c r="AV29" s="42">
        <f t="shared" si="5"/>
        <v>0</v>
      </c>
      <c r="AW29" s="42" t="str">
        <f t="shared" si="6"/>
        <v>0 /0</v>
      </c>
      <c r="AX29" s="42" t="str">
        <f t="shared" si="7"/>
        <v>0/0</v>
      </c>
      <c r="AY29" s="5"/>
    </row>
    <row r="30" spans="1:55" ht="18.75" customHeight="1" x14ac:dyDescent="0.3">
      <c r="A30" s="5">
        <v>9</v>
      </c>
      <c r="B30" s="117" t="s">
        <v>347</v>
      </c>
      <c r="C30" s="118" t="s">
        <v>236</v>
      </c>
      <c r="D30" s="118">
        <v>2002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42">
        <f t="shared" si="2"/>
        <v>0</v>
      </c>
      <c r="AT30" s="42">
        <f t="shared" si="3"/>
        <v>0</v>
      </c>
      <c r="AU30" s="42">
        <f t="shared" si="4"/>
        <v>0</v>
      </c>
      <c r="AV30" s="42">
        <f t="shared" si="5"/>
        <v>0</v>
      </c>
      <c r="AW30" s="42" t="str">
        <f t="shared" si="6"/>
        <v>0 /0</v>
      </c>
      <c r="AX30" s="42" t="str">
        <f t="shared" si="7"/>
        <v>0/0</v>
      </c>
      <c r="AY30" s="5"/>
    </row>
    <row r="33" spans="2:3" ht="15.75" x14ac:dyDescent="0.25">
      <c r="B33" t="s">
        <v>359</v>
      </c>
      <c r="C33" s="122" t="s">
        <v>214</v>
      </c>
    </row>
  </sheetData>
  <sheetProtection insertColumns="0" insertRows="0" deleteColumns="0" deleteRows="0" selectLockedCells="1" selectUnlockedCells="1"/>
  <autoFilter ref="A21:BC21">
    <sortState ref="A22:BC30">
      <sortCondition descending="1" ref="AS21"/>
    </sortState>
  </autoFilter>
  <mergeCells count="64"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AQ8:AR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Y8:AY9"/>
    <mergeCell ref="A17:F17"/>
    <mergeCell ref="A18:D18"/>
    <mergeCell ref="A19:A20"/>
    <mergeCell ref="B19:B20"/>
    <mergeCell ref="C19:C20"/>
    <mergeCell ref="D19:D20"/>
    <mergeCell ref="E19:F19"/>
    <mergeCell ref="G19:H19"/>
    <mergeCell ref="I19:J19"/>
    <mergeCell ref="AS8:AS9"/>
    <mergeCell ref="AT8:AT9"/>
    <mergeCell ref="AU8:AU9"/>
    <mergeCell ref="AV8:AV9"/>
    <mergeCell ref="AW8:AW9"/>
    <mergeCell ref="AX8:AX9"/>
    <mergeCell ref="AG19:AH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Y19:AY20"/>
    <mergeCell ref="AI19:AJ19"/>
    <mergeCell ref="AK19:AL19"/>
    <mergeCell ref="AM19:AN19"/>
    <mergeCell ref="AO19:AP19"/>
    <mergeCell ref="AQ19:AR19"/>
    <mergeCell ref="AS19:AS20"/>
    <mergeCell ref="AT19:AT20"/>
    <mergeCell ref="AU19:AU20"/>
    <mergeCell ref="AV19:AV20"/>
    <mergeCell ref="AW19:AW20"/>
    <mergeCell ref="AX19:AX2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&amp;CLatvijas kauss bolderingā pieaugušajiem 1. posms 
2017. gada 25. februārī</oddHeader>
    <oddFooter>&amp;C &amp;P lapa no  &amp;N</oddFooter>
  </headerFooter>
  <rowBreaks count="1" manualBreakCount="1">
    <brk id="1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C35"/>
  <sheetViews>
    <sheetView topLeftCell="A13" zoomScale="75" zoomScaleNormal="75" workbookViewId="0">
      <selection activeCell="AN35" sqref="AN35"/>
    </sheetView>
  </sheetViews>
  <sheetFormatPr defaultRowHeight="14.4" x14ac:dyDescent="0.3"/>
  <cols>
    <col min="1" max="1" width="7.33203125" customWidth="1"/>
    <col min="2" max="2" width="22.33203125" customWidth="1"/>
    <col min="3" max="3" width="18.5546875" customWidth="1"/>
    <col min="4" max="4" width="8.5546875" customWidth="1"/>
    <col min="5" max="15" width="3.6640625" customWidth="1"/>
    <col min="16" max="16" width="4.5546875" customWidth="1"/>
    <col min="17" max="20" width="3.6640625" customWidth="1"/>
    <col min="21" max="21" width="4.88671875" customWidth="1"/>
    <col min="22" max="44" width="3.6640625" customWidth="1"/>
    <col min="45" max="47" width="8" style="25" customWidth="1"/>
    <col min="48" max="49" width="8.33203125" style="25" customWidth="1"/>
    <col min="50" max="50" width="8" style="25" customWidth="1"/>
  </cols>
  <sheetData>
    <row r="5" spans="1:51" ht="23.4" x14ac:dyDescent="0.3">
      <c r="A5" s="2" t="s">
        <v>265</v>
      </c>
    </row>
    <row r="6" spans="1:51" ht="23.4" x14ac:dyDescent="0.3">
      <c r="A6" s="2" t="s">
        <v>232</v>
      </c>
    </row>
    <row r="7" spans="1:51" ht="18.75" x14ac:dyDescent="0.3">
      <c r="A7" s="7" t="s">
        <v>357</v>
      </c>
    </row>
    <row r="8" spans="1:51" ht="15" customHeight="1" x14ac:dyDescent="0.3">
      <c r="A8" s="266" t="s">
        <v>0</v>
      </c>
      <c r="B8" s="266" t="s">
        <v>149</v>
      </c>
      <c r="C8" s="267" t="s">
        <v>4</v>
      </c>
      <c r="D8" s="267" t="s">
        <v>150</v>
      </c>
      <c r="E8" s="265">
        <v>1</v>
      </c>
      <c r="F8" s="265"/>
      <c r="G8" s="265">
        <v>2</v>
      </c>
      <c r="H8" s="265"/>
      <c r="I8" s="265">
        <v>3</v>
      </c>
      <c r="J8" s="265"/>
      <c r="K8" s="265">
        <v>4</v>
      </c>
      <c r="L8" s="265"/>
      <c r="M8" s="265">
        <v>5</v>
      </c>
      <c r="N8" s="265"/>
      <c r="O8" s="265">
        <v>6</v>
      </c>
      <c r="P8" s="265"/>
      <c r="Q8" s="265">
        <v>7</v>
      </c>
      <c r="R8" s="265"/>
      <c r="S8" s="265">
        <v>8</v>
      </c>
      <c r="T8" s="265"/>
      <c r="U8" s="265">
        <v>9</v>
      </c>
      <c r="V8" s="265"/>
      <c r="W8" s="265">
        <v>10</v>
      </c>
      <c r="X8" s="265"/>
      <c r="Y8" s="265">
        <v>11</v>
      </c>
      <c r="Z8" s="265"/>
      <c r="AA8" s="265">
        <v>12</v>
      </c>
      <c r="AB8" s="265"/>
      <c r="AC8" s="263">
        <v>13</v>
      </c>
      <c r="AD8" s="264"/>
      <c r="AE8" s="263">
        <v>14</v>
      </c>
      <c r="AF8" s="264"/>
      <c r="AG8" s="263">
        <v>15</v>
      </c>
      <c r="AH8" s="264"/>
      <c r="AI8" s="263">
        <v>16</v>
      </c>
      <c r="AJ8" s="264"/>
      <c r="AK8" s="263">
        <v>17</v>
      </c>
      <c r="AL8" s="264"/>
      <c r="AM8" s="263">
        <v>18</v>
      </c>
      <c r="AN8" s="264"/>
      <c r="AO8" s="263">
        <v>19</v>
      </c>
      <c r="AP8" s="264"/>
      <c r="AQ8" s="263">
        <v>20</v>
      </c>
      <c r="AR8" s="264"/>
      <c r="AS8" s="262" t="s">
        <v>121</v>
      </c>
      <c r="AT8" s="262" t="s">
        <v>244</v>
      </c>
      <c r="AU8" s="262" t="s">
        <v>245</v>
      </c>
      <c r="AV8" s="262" t="s">
        <v>243</v>
      </c>
      <c r="AW8" s="262" t="s">
        <v>239</v>
      </c>
      <c r="AX8" s="262" t="s">
        <v>248</v>
      </c>
      <c r="AY8" s="261" t="s">
        <v>142</v>
      </c>
    </row>
    <row r="9" spans="1:51" s="9" customFormat="1" ht="60" customHeight="1" x14ac:dyDescent="0.35">
      <c r="A9" s="266"/>
      <c r="B9" s="266"/>
      <c r="C9" s="268"/>
      <c r="D9" s="268"/>
      <c r="E9" s="20" t="s">
        <v>120</v>
      </c>
      <c r="F9" s="20" t="s">
        <v>233</v>
      </c>
      <c r="G9" s="20" t="s">
        <v>120</v>
      </c>
      <c r="H9" s="20" t="s">
        <v>233</v>
      </c>
      <c r="I9" s="20" t="s">
        <v>120</v>
      </c>
      <c r="J9" s="20" t="s">
        <v>233</v>
      </c>
      <c r="K9" s="20" t="s">
        <v>120</v>
      </c>
      <c r="L9" s="20" t="s">
        <v>233</v>
      </c>
      <c r="M9" s="20" t="s">
        <v>120</v>
      </c>
      <c r="N9" s="20" t="s">
        <v>233</v>
      </c>
      <c r="O9" s="20" t="s">
        <v>120</v>
      </c>
      <c r="P9" s="20" t="s">
        <v>233</v>
      </c>
      <c r="Q9" s="20" t="s">
        <v>120</v>
      </c>
      <c r="R9" s="20" t="s">
        <v>233</v>
      </c>
      <c r="S9" s="20" t="s">
        <v>120</v>
      </c>
      <c r="T9" s="20" t="s">
        <v>233</v>
      </c>
      <c r="U9" s="20" t="s">
        <v>120</v>
      </c>
      <c r="V9" s="20" t="s">
        <v>233</v>
      </c>
      <c r="W9" s="20" t="s">
        <v>120</v>
      </c>
      <c r="X9" s="20" t="s">
        <v>233</v>
      </c>
      <c r="Y9" s="20" t="s">
        <v>120</v>
      </c>
      <c r="Z9" s="20" t="s">
        <v>233</v>
      </c>
      <c r="AA9" s="20" t="s">
        <v>120</v>
      </c>
      <c r="AB9" s="20" t="s">
        <v>233</v>
      </c>
      <c r="AC9" s="20" t="s">
        <v>120</v>
      </c>
      <c r="AD9" s="20" t="s">
        <v>233</v>
      </c>
      <c r="AE9" s="20" t="s">
        <v>120</v>
      </c>
      <c r="AF9" s="20" t="s">
        <v>233</v>
      </c>
      <c r="AG9" s="20" t="s">
        <v>120</v>
      </c>
      <c r="AH9" s="20" t="s">
        <v>233</v>
      </c>
      <c r="AI9" s="20" t="s">
        <v>120</v>
      </c>
      <c r="AJ9" s="20" t="s">
        <v>233</v>
      </c>
      <c r="AK9" s="20" t="s">
        <v>120</v>
      </c>
      <c r="AL9" s="20" t="s">
        <v>233</v>
      </c>
      <c r="AM9" s="20" t="s">
        <v>120</v>
      </c>
      <c r="AN9" s="20" t="s">
        <v>233</v>
      </c>
      <c r="AO9" s="20" t="s">
        <v>120</v>
      </c>
      <c r="AP9" s="20" t="s">
        <v>233</v>
      </c>
      <c r="AQ9" s="20" t="s">
        <v>120</v>
      </c>
      <c r="AR9" s="20" t="s">
        <v>233</v>
      </c>
      <c r="AS9" s="262"/>
      <c r="AT9" s="262"/>
      <c r="AU9" s="262"/>
      <c r="AV9" s="262"/>
      <c r="AW9" s="262"/>
      <c r="AX9" s="262"/>
      <c r="AY9" s="261"/>
    </row>
    <row r="10" spans="1:51" s="44" customFormat="1" ht="24.9" customHeight="1" x14ac:dyDescent="0.35">
      <c r="A10" s="79">
        <v>2</v>
      </c>
      <c r="B10" s="105" t="s">
        <v>353</v>
      </c>
      <c r="C10" s="113" t="s">
        <v>23</v>
      </c>
      <c r="D10" s="114">
        <v>2004</v>
      </c>
      <c r="E10" s="80">
        <v>1</v>
      </c>
      <c r="F10" s="80">
        <v>1</v>
      </c>
      <c r="G10" s="80">
        <v>1</v>
      </c>
      <c r="H10" s="80">
        <v>1</v>
      </c>
      <c r="I10" s="80">
        <v>2</v>
      </c>
      <c r="J10" s="80">
        <v>1</v>
      </c>
      <c r="K10" s="80">
        <v>1</v>
      </c>
      <c r="L10" s="80">
        <v>1</v>
      </c>
      <c r="M10" s="80">
        <v>1</v>
      </c>
      <c r="N10" s="80">
        <v>1</v>
      </c>
      <c r="O10" s="80">
        <v>1</v>
      </c>
      <c r="P10" s="80">
        <v>1</v>
      </c>
      <c r="Q10" s="80">
        <v>1</v>
      </c>
      <c r="R10" s="80">
        <v>1</v>
      </c>
      <c r="S10" s="80">
        <v>2</v>
      </c>
      <c r="T10" s="80">
        <v>2</v>
      </c>
      <c r="U10" s="80">
        <v>1</v>
      </c>
      <c r="V10" s="80">
        <v>1</v>
      </c>
      <c r="W10" s="80">
        <v>1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1</v>
      </c>
      <c r="AF10" s="80">
        <v>1</v>
      </c>
      <c r="AG10" s="80">
        <v>1</v>
      </c>
      <c r="AH10" s="80">
        <v>1</v>
      </c>
      <c r="AI10" s="80">
        <v>1</v>
      </c>
      <c r="AJ10" s="80">
        <v>1</v>
      </c>
      <c r="AK10" s="80">
        <v>1</v>
      </c>
      <c r="AL10" s="80">
        <v>1</v>
      </c>
      <c r="AM10" s="8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1</v>
      </c>
      <c r="AS10" s="81">
        <f t="shared" ref="AS10:AT15" si="0">COUNT(E10,G10,I10,K10,M10,O10,Q10,S10,U10,W10,Y10,AA10,AC10,AE10,AG10,AI10,AK10,AM10,AO10,AQ10)</f>
        <v>20</v>
      </c>
      <c r="AT10" s="81">
        <f t="shared" si="0"/>
        <v>20</v>
      </c>
      <c r="AU10" s="81">
        <f t="shared" ref="AU10:AV15" si="1">E10+G10+I10+K10+M10+O10+Q10+S10+U10+W10+Y10+AA10+AC10+AE10+AG10+AI10+AK10+AM10+AO10+AQ10</f>
        <v>22</v>
      </c>
      <c r="AV10" s="81">
        <f t="shared" si="1"/>
        <v>21</v>
      </c>
      <c r="AW10" s="81" t="str">
        <f t="shared" ref="AW10:AW15" si="2">AS10&amp;" /"&amp;AT10</f>
        <v>20 /20</v>
      </c>
      <c r="AX10" s="81" t="str">
        <f t="shared" ref="AX10:AX15" si="3">AU10&amp;"/"&amp;AV10</f>
        <v>22/21</v>
      </c>
      <c r="AY10" s="80">
        <v>1</v>
      </c>
    </row>
    <row r="11" spans="1:51" s="44" customFormat="1" ht="24.9" customHeight="1" x14ac:dyDescent="0.35">
      <c r="A11" s="79">
        <v>4</v>
      </c>
      <c r="B11" s="121" t="s">
        <v>355</v>
      </c>
      <c r="C11" s="114" t="s">
        <v>15</v>
      </c>
      <c r="D11" s="114">
        <v>2004</v>
      </c>
      <c r="E11" s="80">
        <v>1</v>
      </c>
      <c r="F11" s="80">
        <v>1</v>
      </c>
      <c r="G11" s="80">
        <v>3</v>
      </c>
      <c r="H11" s="80">
        <v>2</v>
      </c>
      <c r="I11" s="80"/>
      <c r="J11" s="80">
        <v>1</v>
      </c>
      <c r="K11" s="80">
        <v>1</v>
      </c>
      <c r="L11" s="80">
        <v>1</v>
      </c>
      <c r="M11" s="80">
        <v>1</v>
      </c>
      <c r="N11" s="80">
        <v>1</v>
      </c>
      <c r="O11" s="80">
        <v>1</v>
      </c>
      <c r="P11" s="80">
        <v>1</v>
      </c>
      <c r="Q11" s="80">
        <v>8</v>
      </c>
      <c r="R11" s="80">
        <v>1</v>
      </c>
      <c r="S11" s="80"/>
      <c r="T11" s="80"/>
      <c r="U11" s="80">
        <v>1</v>
      </c>
      <c r="V11" s="80">
        <v>1</v>
      </c>
      <c r="W11" s="80">
        <v>1</v>
      </c>
      <c r="X11" s="80">
        <v>1</v>
      </c>
      <c r="Y11" s="80">
        <v>1</v>
      </c>
      <c r="Z11" s="80">
        <v>1</v>
      </c>
      <c r="AA11" s="80">
        <v>1</v>
      </c>
      <c r="AB11" s="80">
        <v>1</v>
      </c>
      <c r="AC11" s="80">
        <v>2</v>
      </c>
      <c r="AD11" s="80">
        <v>2</v>
      </c>
      <c r="AE11" s="80">
        <v>1</v>
      </c>
      <c r="AF11" s="80">
        <v>1</v>
      </c>
      <c r="AG11" s="80">
        <v>1</v>
      </c>
      <c r="AH11" s="80">
        <v>1</v>
      </c>
      <c r="AI11" s="80">
        <v>1</v>
      </c>
      <c r="AJ11" s="80">
        <v>1</v>
      </c>
      <c r="AK11" s="80">
        <v>1</v>
      </c>
      <c r="AL11" s="80">
        <v>1</v>
      </c>
      <c r="AM11" s="80">
        <v>1</v>
      </c>
      <c r="AN11" s="80">
        <v>1</v>
      </c>
      <c r="AO11" s="80">
        <v>2</v>
      </c>
      <c r="AP11" s="80">
        <v>1</v>
      </c>
      <c r="AQ11" s="80">
        <v>1</v>
      </c>
      <c r="AR11" s="80">
        <v>1</v>
      </c>
      <c r="AS11" s="81">
        <f t="shared" si="0"/>
        <v>18</v>
      </c>
      <c r="AT11" s="81">
        <f t="shared" si="0"/>
        <v>19</v>
      </c>
      <c r="AU11" s="81">
        <f t="shared" si="1"/>
        <v>29</v>
      </c>
      <c r="AV11" s="81">
        <f t="shared" si="1"/>
        <v>21</v>
      </c>
      <c r="AW11" s="81" t="str">
        <f t="shared" si="2"/>
        <v>18 /19</v>
      </c>
      <c r="AX11" s="81" t="str">
        <f t="shared" si="3"/>
        <v>29/21</v>
      </c>
      <c r="AY11" s="80">
        <v>2</v>
      </c>
    </row>
    <row r="12" spans="1:51" s="44" customFormat="1" ht="24.9" customHeight="1" x14ac:dyDescent="0.35">
      <c r="A12" s="79">
        <v>1</v>
      </c>
      <c r="B12" s="106" t="s">
        <v>352</v>
      </c>
      <c r="C12" s="107" t="s">
        <v>62</v>
      </c>
      <c r="D12" s="114">
        <v>2004</v>
      </c>
      <c r="E12" s="80">
        <v>1</v>
      </c>
      <c r="F12" s="80">
        <v>1</v>
      </c>
      <c r="G12" s="80">
        <v>1</v>
      </c>
      <c r="H12" s="80">
        <v>1</v>
      </c>
      <c r="I12" s="80">
        <v>2</v>
      </c>
      <c r="J12" s="80">
        <v>1</v>
      </c>
      <c r="K12" s="80">
        <v>1</v>
      </c>
      <c r="L12" s="80">
        <v>1</v>
      </c>
      <c r="M12" s="80">
        <v>1</v>
      </c>
      <c r="N12" s="80">
        <v>1</v>
      </c>
      <c r="O12" s="80">
        <v>1</v>
      </c>
      <c r="P12" s="80">
        <v>1</v>
      </c>
      <c r="Q12" s="80"/>
      <c r="R12" s="80">
        <v>1</v>
      </c>
      <c r="S12" s="80"/>
      <c r="T12" s="80"/>
      <c r="U12" s="80">
        <v>1</v>
      </c>
      <c r="V12" s="80">
        <v>1</v>
      </c>
      <c r="W12" s="80">
        <v>1</v>
      </c>
      <c r="X12" s="80">
        <v>1</v>
      </c>
      <c r="Y12" s="80">
        <v>1</v>
      </c>
      <c r="Z12" s="80">
        <v>1</v>
      </c>
      <c r="AA12" s="80">
        <v>1</v>
      </c>
      <c r="AB12" s="80">
        <v>1</v>
      </c>
      <c r="AC12" s="80">
        <v>1</v>
      </c>
      <c r="AD12" s="80">
        <v>1</v>
      </c>
      <c r="AE12" s="80">
        <v>1</v>
      </c>
      <c r="AF12" s="80">
        <v>1</v>
      </c>
      <c r="AG12" s="80">
        <v>1</v>
      </c>
      <c r="AH12" s="80">
        <v>1</v>
      </c>
      <c r="AI12" s="80">
        <v>1</v>
      </c>
      <c r="AJ12" s="80">
        <v>1</v>
      </c>
      <c r="AK12" s="80">
        <v>1</v>
      </c>
      <c r="AL12" s="80">
        <v>1</v>
      </c>
      <c r="AM12" s="80">
        <v>1</v>
      </c>
      <c r="AN12" s="80">
        <v>1</v>
      </c>
      <c r="AO12" s="80"/>
      <c r="AP12" s="80">
        <v>1</v>
      </c>
      <c r="AQ12" s="80">
        <v>1</v>
      </c>
      <c r="AR12" s="80">
        <v>1</v>
      </c>
      <c r="AS12" s="81">
        <f t="shared" si="0"/>
        <v>17</v>
      </c>
      <c r="AT12" s="81">
        <f t="shared" si="0"/>
        <v>19</v>
      </c>
      <c r="AU12" s="81">
        <f t="shared" si="1"/>
        <v>18</v>
      </c>
      <c r="AV12" s="81">
        <f t="shared" si="1"/>
        <v>19</v>
      </c>
      <c r="AW12" s="81" t="str">
        <f t="shared" si="2"/>
        <v>17 /19</v>
      </c>
      <c r="AX12" s="81" t="str">
        <f t="shared" si="3"/>
        <v>18/19</v>
      </c>
      <c r="AY12" s="80">
        <v>3</v>
      </c>
    </row>
    <row r="13" spans="1:51" s="44" customFormat="1" ht="24.9" customHeight="1" x14ac:dyDescent="0.35">
      <c r="A13" s="40">
        <v>6</v>
      </c>
      <c r="B13" s="76" t="s">
        <v>193</v>
      </c>
      <c r="C13" s="76" t="s">
        <v>15</v>
      </c>
      <c r="D13" s="116">
        <v>2004</v>
      </c>
      <c r="E13" s="53">
        <v>1</v>
      </c>
      <c r="F13" s="53">
        <v>1</v>
      </c>
      <c r="G13" s="53">
        <v>2</v>
      </c>
      <c r="H13" s="53">
        <v>2</v>
      </c>
      <c r="I13" s="53">
        <v>4</v>
      </c>
      <c r="J13" s="53">
        <v>1</v>
      </c>
      <c r="K13" s="53">
        <v>1</v>
      </c>
      <c r="L13" s="53">
        <v>1</v>
      </c>
      <c r="M13" s="53">
        <v>3</v>
      </c>
      <c r="N13" s="53">
        <v>3</v>
      </c>
      <c r="O13" s="53">
        <v>1</v>
      </c>
      <c r="P13" s="53">
        <v>1</v>
      </c>
      <c r="Q13" s="53"/>
      <c r="R13" s="53">
        <v>1</v>
      </c>
      <c r="S13" s="53"/>
      <c r="T13" s="53"/>
      <c r="U13" s="53">
        <v>1</v>
      </c>
      <c r="V13" s="53">
        <v>1</v>
      </c>
      <c r="W13" s="53">
        <v>1</v>
      </c>
      <c r="X13" s="53">
        <v>1</v>
      </c>
      <c r="Y13" s="53">
        <v>1</v>
      </c>
      <c r="Z13" s="53">
        <v>1</v>
      </c>
      <c r="AA13" s="53">
        <v>1</v>
      </c>
      <c r="AB13" s="53">
        <v>1</v>
      </c>
      <c r="AC13" s="53">
        <v>1</v>
      </c>
      <c r="AD13" s="53">
        <v>1</v>
      </c>
      <c r="AE13" s="53">
        <v>1</v>
      </c>
      <c r="AF13" s="53">
        <v>1</v>
      </c>
      <c r="AG13" s="53">
        <v>1</v>
      </c>
      <c r="AH13" s="53">
        <v>1</v>
      </c>
      <c r="AI13" s="53">
        <v>1</v>
      </c>
      <c r="AJ13" s="53">
        <v>1</v>
      </c>
      <c r="AK13" s="53">
        <v>1</v>
      </c>
      <c r="AL13" s="53">
        <v>1</v>
      </c>
      <c r="AM13" s="53">
        <v>1</v>
      </c>
      <c r="AN13" s="53">
        <v>1</v>
      </c>
      <c r="AO13" s="53"/>
      <c r="AP13" s="53">
        <v>1</v>
      </c>
      <c r="AQ13" s="53">
        <v>1</v>
      </c>
      <c r="AR13" s="53">
        <v>1</v>
      </c>
      <c r="AS13" s="42">
        <f t="shared" si="0"/>
        <v>17</v>
      </c>
      <c r="AT13" s="42">
        <f t="shared" si="0"/>
        <v>19</v>
      </c>
      <c r="AU13" s="42">
        <f t="shared" si="1"/>
        <v>23</v>
      </c>
      <c r="AV13" s="42">
        <f t="shared" si="1"/>
        <v>22</v>
      </c>
      <c r="AW13" s="42" t="str">
        <f t="shared" si="2"/>
        <v>17 /19</v>
      </c>
      <c r="AX13" s="42" t="str">
        <f t="shared" si="3"/>
        <v>23/22</v>
      </c>
      <c r="AY13" s="53">
        <v>4</v>
      </c>
    </row>
    <row r="14" spans="1:51" s="44" customFormat="1" ht="24.9" customHeight="1" x14ac:dyDescent="0.35">
      <c r="A14" s="40">
        <v>5</v>
      </c>
      <c r="B14" s="104" t="s">
        <v>356</v>
      </c>
      <c r="C14" s="101" t="s">
        <v>15</v>
      </c>
      <c r="D14" s="101">
        <v>2004</v>
      </c>
      <c r="E14" s="53">
        <v>2</v>
      </c>
      <c r="F14" s="53">
        <v>2</v>
      </c>
      <c r="G14" s="53">
        <v>3</v>
      </c>
      <c r="H14" s="53">
        <v>1</v>
      </c>
      <c r="I14" s="53"/>
      <c r="J14" s="53">
        <v>1</v>
      </c>
      <c r="K14" s="53">
        <v>1</v>
      </c>
      <c r="L14" s="53">
        <v>1</v>
      </c>
      <c r="M14" s="53"/>
      <c r="N14" s="53">
        <v>1</v>
      </c>
      <c r="O14" s="53">
        <v>1</v>
      </c>
      <c r="P14" s="53">
        <v>1</v>
      </c>
      <c r="Q14" s="53"/>
      <c r="R14" s="53"/>
      <c r="S14" s="53"/>
      <c r="T14" s="53"/>
      <c r="U14" s="53">
        <v>1</v>
      </c>
      <c r="V14" s="53">
        <v>1</v>
      </c>
      <c r="W14" s="53">
        <v>1</v>
      </c>
      <c r="X14" s="53">
        <v>1</v>
      </c>
      <c r="Y14" s="53">
        <v>1</v>
      </c>
      <c r="Z14" s="53">
        <v>1</v>
      </c>
      <c r="AA14" s="53">
        <v>1</v>
      </c>
      <c r="AB14" s="53">
        <v>1</v>
      </c>
      <c r="AC14" s="53">
        <v>1</v>
      </c>
      <c r="AD14" s="53">
        <v>1</v>
      </c>
      <c r="AE14" s="53">
        <v>1</v>
      </c>
      <c r="AF14" s="53">
        <v>1</v>
      </c>
      <c r="AG14" s="53">
        <v>1</v>
      </c>
      <c r="AH14" s="53">
        <v>1</v>
      </c>
      <c r="AI14" s="53">
        <v>3</v>
      </c>
      <c r="AJ14" s="53">
        <v>3</v>
      </c>
      <c r="AK14" s="53">
        <v>1</v>
      </c>
      <c r="AL14" s="53">
        <v>1</v>
      </c>
      <c r="AM14" s="53">
        <v>1</v>
      </c>
      <c r="AN14" s="53">
        <v>1</v>
      </c>
      <c r="AO14" s="53"/>
      <c r="AP14" s="53">
        <v>1</v>
      </c>
      <c r="AQ14" s="53">
        <v>1</v>
      </c>
      <c r="AR14" s="53">
        <v>1</v>
      </c>
      <c r="AS14" s="42">
        <f t="shared" si="0"/>
        <v>15</v>
      </c>
      <c r="AT14" s="42">
        <f t="shared" si="0"/>
        <v>18</v>
      </c>
      <c r="AU14" s="42">
        <f t="shared" si="1"/>
        <v>20</v>
      </c>
      <c r="AV14" s="42">
        <f t="shared" si="1"/>
        <v>21</v>
      </c>
      <c r="AW14" s="42" t="str">
        <f t="shared" si="2"/>
        <v>15 /18</v>
      </c>
      <c r="AX14" s="42" t="str">
        <f t="shared" si="3"/>
        <v>20/21</v>
      </c>
      <c r="AY14" s="53">
        <v>5</v>
      </c>
    </row>
    <row r="15" spans="1:51" s="44" customFormat="1" ht="24.9" customHeight="1" x14ac:dyDescent="0.35">
      <c r="A15" s="40">
        <v>3</v>
      </c>
      <c r="B15" s="102" t="s">
        <v>354</v>
      </c>
      <c r="C15" s="103" t="s">
        <v>15</v>
      </c>
      <c r="D15" s="101">
        <v>2004</v>
      </c>
      <c r="E15" s="53">
        <v>1</v>
      </c>
      <c r="F15" s="53">
        <v>1</v>
      </c>
      <c r="G15" s="53"/>
      <c r="H15" s="53"/>
      <c r="I15" s="53"/>
      <c r="J15" s="53">
        <v>1</v>
      </c>
      <c r="K15" s="53">
        <v>2</v>
      </c>
      <c r="L15" s="53">
        <v>1</v>
      </c>
      <c r="M15" s="53"/>
      <c r="N15" s="53">
        <v>1</v>
      </c>
      <c r="O15" s="53">
        <v>1</v>
      </c>
      <c r="P15" s="53">
        <v>1</v>
      </c>
      <c r="Q15" s="53"/>
      <c r="R15" s="53"/>
      <c r="S15" s="53"/>
      <c r="T15" s="53"/>
      <c r="U15" s="53">
        <v>1</v>
      </c>
      <c r="V15" s="53">
        <v>1</v>
      </c>
      <c r="W15" s="53">
        <v>1</v>
      </c>
      <c r="X15" s="53">
        <v>1</v>
      </c>
      <c r="Y15" s="53">
        <v>1</v>
      </c>
      <c r="Z15" s="53">
        <v>1</v>
      </c>
      <c r="AA15" s="53">
        <v>1</v>
      </c>
      <c r="AB15" s="53">
        <v>1</v>
      </c>
      <c r="AC15" s="53">
        <v>1</v>
      </c>
      <c r="AD15" s="53">
        <v>1</v>
      </c>
      <c r="AE15" s="53">
        <v>1</v>
      </c>
      <c r="AF15" s="53">
        <v>1</v>
      </c>
      <c r="AG15" s="53">
        <v>1</v>
      </c>
      <c r="AH15" s="53">
        <v>1</v>
      </c>
      <c r="AI15" s="53">
        <v>1</v>
      </c>
      <c r="AJ15" s="53">
        <v>1</v>
      </c>
      <c r="AK15" s="53">
        <v>1</v>
      </c>
      <c r="AL15" s="53">
        <v>1</v>
      </c>
      <c r="AM15" s="53">
        <v>1</v>
      </c>
      <c r="AN15" s="53">
        <v>1</v>
      </c>
      <c r="AO15" s="53"/>
      <c r="AP15" s="53">
        <v>2</v>
      </c>
      <c r="AQ15" s="53">
        <v>1</v>
      </c>
      <c r="AR15" s="53">
        <v>1</v>
      </c>
      <c r="AS15" s="42">
        <f t="shared" si="0"/>
        <v>14</v>
      </c>
      <c r="AT15" s="42">
        <f t="shared" si="0"/>
        <v>17</v>
      </c>
      <c r="AU15" s="42">
        <f t="shared" si="1"/>
        <v>15</v>
      </c>
      <c r="AV15" s="42">
        <f t="shared" si="1"/>
        <v>18</v>
      </c>
      <c r="AW15" s="42" t="str">
        <f t="shared" si="2"/>
        <v>14 /17</v>
      </c>
      <c r="AX15" s="42" t="str">
        <f t="shared" si="3"/>
        <v>15/18</v>
      </c>
      <c r="AY15" s="53">
        <v>6</v>
      </c>
    </row>
    <row r="16" spans="1:51" s="44" customFormat="1" ht="24.9" customHeight="1" x14ac:dyDescent="0.3">
      <c r="A16" s="58"/>
      <c r="B16" s="58"/>
      <c r="C16" s="58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60"/>
      <c r="AT16" s="60"/>
      <c r="AU16" s="60"/>
      <c r="AV16" s="60"/>
      <c r="AW16" s="60"/>
      <c r="AX16" s="60"/>
      <c r="AY16" s="59"/>
    </row>
    <row r="17" spans="1:55" s="6" customFormat="1" ht="27.75" customHeight="1" x14ac:dyDescent="0.35">
      <c r="A17" s="22" t="s">
        <v>265</v>
      </c>
      <c r="B17" s="23"/>
      <c r="C17" s="23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60"/>
      <c r="AT17" s="60"/>
      <c r="AU17" s="60"/>
      <c r="AV17" s="60"/>
      <c r="AW17" s="60"/>
      <c r="AX17" s="60"/>
    </row>
    <row r="18" spans="1:55" s="6" customFormat="1" ht="27.75" customHeight="1" x14ac:dyDescent="0.35">
      <c r="A18" s="269" t="s">
        <v>232</v>
      </c>
      <c r="B18" s="269"/>
      <c r="C18" s="269"/>
      <c r="D18" s="269"/>
      <c r="E18" s="269"/>
      <c r="F18" s="269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60"/>
      <c r="AT18" s="60"/>
      <c r="AU18" s="60"/>
      <c r="AV18" s="60"/>
      <c r="AW18" s="60"/>
      <c r="AX18" s="60"/>
    </row>
    <row r="19" spans="1:55" s="6" customFormat="1" ht="27.75" customHeight="1" x14ac:dyDescent="0.35">
      <c r="A19" s="270" t="s">
        <v>145</v>
      </c>
      <c r="B19" s="270"/>
      <c r="C19" s="270"/>
      <c r="D19" s="27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60"/>
      <c r="AT19" s="60"/>
      <c r="AU19" s="60"/>
      <c r="AV19" s="60"/>
      <c r="AW19" s="60"/>
      <c r="AX19" s="60"/>
    </row>
    <row r="20" spans="1:55" ht="15" customHeight="1" x14ac:dyDescent="0.3">
      <c r="A20" s="266" t="s">
        <v>0</v>
      </c>
      <c r="B20" s="266" t="s">
        <v>149</v>
      </c>
      <c r="C20" s="267" t="s">
        <v>4</v>
      </c>
      <c r="D20" s="267" t="s">
        <v>150</v>
      </c>
      <c r="E20" s="265">
        <v>1</v>
      </c>
      <c r="F20" s="265"/>
      <c r="G20" s="265">
        <v>2</v>
      </c>
      <c r="H20" s="265"/>
      <c r="I20" s="265">
        <v>3</v>
      </c>
      <c r="J20" s="265"/>
      <c r="K20" s="265">
        <v>4</v>
      </c>
      <c r="L20" s="265"/>
      <c r="M20" s="265">
        <v>5</v>
      </c>
      <c r="N20" s="265"/>
      <c r="O20" s="265">
        <v>6</v>
      </c>
      <c r="P20" s="265"/>
      <c r="Q20" s="265">
        <v>7</v>
      </c>
      <c r="R20" s="265"/>
      <c r="S20" s="265">
        <v>8</v>
      </c>
      <c r="T20" s="265"/>
      <c r="U20" s="265">
        <v>9</v>
      </c>
      <c r="V20" s="265"/>
      <c r="W20" s="265">
        <v>10</v>
      </c>
      <c r="X20" s="265"/>
      <c r="Y20" s="265">
        <v>11</v>
      </c>
      <c r="Z20" s="265"/>
      <c r="AA20" s="265">
        <v>12</v>
      </c>
      <c r="AB20" s="265"/>
      <c r="AC20" s="263">
        <v>13</v>
      </c>
      <c r="AD20" s="264"/>
      <c r="AE20" s="263">
        <v>14</v>
      </c>
      <c r="AF20" s="264"/>
      <c r="AG20" s="263">
        <v>15</v>
      </c>
      <c r="AH20" s="264"/>
      <c r="AI20" s="263">
        <v>16</v>
      </c>
      <c r="AJ20" s="264"/>
      <c r="AK20" s="263">
        <v>17</v>
      </c>
      <c r="AL20" s="264"/>
      <c r="AM20" s="263">
        <v>18</v>
      </c>
      <c r="AN20" s="264"/>
      <c r="AO20" s="263">
        <v>19</v>
      </c>
      <c r="AP20" s="264"/>
      <c r="AQ20" s="263">
        <v>20</v>
      </c>
      <c r="AR20" s="264"/>
      <c r="AS20" s="262" t="s">
        <v>121</v>
      </c>
      <c r="AT20" s="262" t="s">
        <v>244</v>
      </c>
      <c r="AU20" s="262" t="s">
        <v>245</v>
      </c>
      <c r="AV20" s="262" t="s">
        <v>243</v>
      </c>
      <c r="AW20" s="262" t="s">
        <v>239</v>
      </c>
      <c r="AX20" s="262" t="s">
        <v>248</v>
      </c>
      <c r="AY20" s="261" t="s">
        <v>142</v>
      </c>
    </row>
    <row r="21" spans="1:55" s="9" customFormat="1" ht="60" customHeight="1" x14ac:dyDescent="0.35">
      <c r="A21" s="266"/>
      <c r="B21" s="266"/>
      <c r="C21" s="268"/>
      <c r="D21" s="268"/>
      <c r="E21" s="20" t="s">
        <v>120</v>
      </c>
      <c r="F21" s="20" t="s">
        <v>233</v>
      </c>
      <c r="G21" s="20" t="s">
        <v>120</v>
      </c>
      <c r="H21" s="20" t="s">
        <v>233</v>
      </c>
      <c r="I21" s="20" t="s">
        <v>120</v>
      </c>
      <c r="J21" s="20" t="s">
        <v>233</v>
      </c>
      <c r="K21" s="20" t="s">
        <v>120</v>
      </c>
      <c r="L21" s="20" t="s">
        <v>233</v>
      </c>
      <c r="M21" s="20" t="s">
        <v>120</v>
      </c>
      <c r="N21" s="20" t="s">
        <v>233</v>
      </c>
      <c r="O21" s="20" t="s">
        <v>120</v>
      </c>
      <c r="P21" s="20" t="s">
        <v>233</v>
      </c>
      <c r="Q21" s="20" t="s">
        <v>120</v>
      </c>
      <c r="R21" s="20" t="s">
        <v>233</v>
      </c>
      <c r="S21" s="20" t="s">
        <v>120</v>
      </c>
      <c r="T21" s="20" t="s">
        <v>233</v>
      </c>
      <c r="U21" s="20" t="s">
        <v>120</v>
      </c>
      <c r="V21" s="20" t="s">
        <v>233</v>
      </c>
      <c r="W21" s="20" t="s">
        <v>120</v>
      </c>
      <c r="X21" s="20" t="s">
        <v>233</v>
      </c>
      <c r="Y21" s="20" t="s">
        <v>120</v>
      </c>
      <c r="Z21" s="20" t="s">
        <v>233</v>
      </c>
      <c r="AA21" s="20" t="s">
        <v>120</v>
      </c>
      <c r="AB21" s="20" t="s">
        <v>233</v>
      </c>
      <c r="AC21" s="20" t="s">
        <v>120</v>
      </c>
      <c r="AD21" s="20" t="s">
        <v>233</v>
      </c>
      <c r="AE21" s="20" t="s">
        <v>120</v>
      </c>
      <c r="AF21" s="20" t="s">
        <v>233</v>
      </c>
      <c r="AG21" s="20" t="s">
        <v>120</v>
      </c>
      <c r="AH21" s="20" t="s">
        <v>233</v>
      </c>
      <c r="AI21" s="20" t="s">
        <v>120</v>
      </c>
      <c r="AJ21" s="20" t="s">
        <v>233</v>
      </c>
      <c r="AK21" s="20" t="s">
        <v>120</v>
      </c>
      <c r="AL21" s="20" t="s">
        <v>233</v>
      </c>
      <c r="AM21" s="20" t="s">
        <v>120</v>
      </c>
      <c r="AN21" s="20" t="s">
        <v>233</v>
      </c>
      <c r="AO21" s="20" t="s">
        <v>120</v>
      </c>
      <c r="AP21" s="20" t="s">
        <v>233</v>
      </c>
      <c r="AQ21" s="20" t="s">
        <v>120</v>
      </c>
      <c r="AR21" s="20" t="s">
        <v>233</v>
      </c>
      <c r="AS21" s="262"/>
      <c r="AT21" s="262"/>
      <c r="AU21" s="262"/>
      <c r="AV21" s="262"/>
      <c r="AW21" s="262"/>
      <c r="AX21" s="262"/>
      <c r="AY21" s="261"/>
    </row>
    <row r="22" spans="1:55" s="43" customFormat="1" ht="24.9" customHeight="1" x14ac:dyDescent="0.3">
      <c r="A22" s="79">
        <v>5</v>
      </c>
      <c r="B22" s="84" t="s">
        <v>337</v>
      </c>
      <c r="C22" s="83" t="s">
        <v>23</v>
      </c>
      <c r="D22" s="89">
        <v>2008</v>
      </c>
      <c r="E22" s="82">
        <v>1</v>
      </c>
      <c r="F22" s="82">
        <v>1</v>
      </c>
      <c r="G22" s="82">
        <v>1</v>
      </c>
      <c r="H22" s="82">
        <v>1</v>
      </c>
      <c r="I22" s="82">
        <v>8</v>
      </c>
      <c r="J22" s="82">
        <v>1</v>
      </c>
      <c r="K22" s="82">
        <v>1</v>
      </c>
      <c r="L22" s="82">
        <v>1</v>
      </c>
      <c r="M22" s="82">
        <v>3</v>
      </c>
      <c r="N22" s="82">
        <v>3</v>
      </c>
      <c r="O22" s="82">
        <v>1</v>
      </c>
      <c r="P22" s="82">
        <v>1</v>
      </c>
      <c r="Q22" s="82">
        <v>2</v>
      </c>
      <c r="R22" s="82">
        <v>1</v>
      </c>
      <c r="S22" s="82">
        <v>12</v>
      </c>
      <c r="T22" s="82">
        <v>12</v>
      </c>
      <c r="U22" s="82">
        <v>1</v>
      </c>
      <c r="V22" s="82">
        <v>1</v>
      </c>
      <c r="W22" s="82">
        <v>1</v>
      </c>
      <c r="X22" s="82">
        <v>1</v>
      </c>
      <c r="Y22" s="82">
        <v>1</v>
      </c>
      <c r="Z22" s="82">
        <v>1</v>
      </c>
      <c r="AA22" s="82">
        <v>1</v>
      </c>
      <c r="AB22" s="82">
        <v>1</v>
      </c>
      <c r="AC22" s="82">
        <v>1</v>
      </c>
      <c r="AD22" s="82">
        <v>1</v>
      </c>
      <c r="AE22" s="82">
        <v>1</v>
      </c>
      <c r="AF22" s="82">
        <v>1</v>
      </c>
      <c r="AG22" s="82">
        <v>1</v>
      </c>
      <c r="AH22" s="82">
        <v>1</v>
      </c>
      <c r="AI22" s="82">
        <v>1</v>
      </c>
      <c r="AJ22" s="82">
        <v>1</v>
      </c>
      <c r="AK22" s="82">
        <v>1</v>
      </c>
      <c r="AL22" s="82">
        <v>1</v>
      </c>
      <c r="AM22" s="82">
        <v>1</v>
      </c>
      <c r="AN22" s="82">
        <v>1</v>
      </c>
      <c r="AO22" s="82">
        <v>1</v>
      </c>
      <c r="AP22" s="82">
        <v>1</v>
      </c>
      <c r="AQ22" s="82">
        <v>1</v>
      </c>
      <c r="AR22" s="82">
        <v>1</v>
      </c>
      <c r="AS22" s="81">
        <f t="shared" ref="AS22:AS33" si="4">COUNT(E22,G22,I22,K22,M22,O22,Q22,S22,U22,W22,Y22,AA22,AC22,AE22,AG22,AI22,AK22,AM22,AO22,AQ22)</f>
        <v>20</v>
      </c>
      <c r="AT22" s="81">
        <f t="shared" ref="AT22:AT33" si="5">COUNT(F22,H22,J22,L22,N22,P22,R22,T22,V22,X22,Z22,AB22,AD22,AF22,AH22,AJ22,AL22,AN22,AP22,AR22)</f>
        <v>20</v>
      </c>
      <c r="AU22" s="81">
        <f t="shared" ref="AU22:AU33" si="6">E22+G22+I22+K22+M22+O22+Q22+S22+U22+W22+Y22+AA22+AC22+AE22+AG22+AI22+AK22+AM22+AO22+AQ22</f>
        <v>41</v>
      </c>
      <c r="AV22" s="81">
        <f t="shared" ref="AV22:AV33" si="7">F22+H22+J22+L22+N22+P22+R22+T22+V22+X22+Z22+AB22+AD22+AF22+AH22+AJ22+AL22+AN22+AP22+AR22</f>
        <v>33</v>
      </c>
      <c r="AW22" s="81" t="str">
        <f t="shared" ref="AW22:AW33" si="8">AS22&amp;" /"&amp;AT22</f>
        <v>20 /20</v>
      </c>
      <c r="AX22" s="81" t="str">
        <f t="shared" ref="AX22:AX33" si="9">AU22&amp;"/"&amp;AV22</f>
        <v>41/33</v>
      </c>
      <c r="AY22" s="82">
        <v>1</v>
      </c>
      <c r="BC22" s="44"/>
    </row>
    <row r="23" spans="1:55" s="43" customFormat="1" ht="24.9" customHeight="1" x14ac:dyDescent="0.35">
      <c r="A23" s="79">
        <v>12</v>
      </c>
      <c r="B23" s="112" t="s">
        <v>75</v>
      </c>
      <c r="C23" s="83" t="s">
        <v>236</v>
      </c>
      <c r="D23" s="89">
        <v>2004</v>
      </c>
      <c r="E23" s="82">
        <v>2</v>
      </c>
      <c r="F23" s="82">
        <v>2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2">
        <v>1</v>
      </c>
      <c r="M23" s="82">
        <v>1</v>
      </c>
      <c r="N23" s="82">
        <v>1</v>
      </c>
      <c r="O23" s="82">
        <v>1</v>
      </c>
      <c r="P23" s="82">
        <v>1</v>
      </c>
      <c r="Q23" s="82">
        <v>2</v>
      </c>
      <c r="R23" s="82">
        <v>1</v>
      </c>
      <c r="S23" s="82"/>
      <c r="T23" s="82"/>
      <c r="U23" s="82">
        <v>1</v>
      </c>
      <c r="V23" s="82">
        <v>1</v>
      </c>
      <c r="W23" s="82">
        <v>1</v>
      </c>
      <c r="X23" s="82">
        <v>1</v>
      </c>
      <c r="Y23" s="82">
        <v>1</v>
      </c>
      <c r="Z23" s="82">
        <v>1</v>
      </c>
      <c r="AA23" s="82">
        <v>1</v>
      </c>
      <c r="AB23" s="82">
        <v>1</v>
      </c>
      <c r="AC23" s="82">
        <v>1</v>
      </c>
      <c r="AD23" s="82">
        <v>1</v>
      </c>
      <c r="AE23" s="82">
        <v>1</v>
      </c>
      <c r="AF23" s="82">
        <v>1</v>
      </c>
      <c r="AG23" s="82">
        <v>1</v>
      </c>
      <c r="AH23" s="82">
        <v>1</v>
      </c>
      <c r="AI23" s="82">
        <v>1</v>
      </c>
      <c r="AJ23" s="82">
        <v>1</v>
      </c>
      <c r="AK23" s="82">
        <v>1</v>
      </c>
      <c r="AL23" s="82">
        <v>1</v>
      </c>
      <c r="AM23" s="82">
        <v>1</v>
      </c>
      <c r="AN23" s="82">
        <v>1</v>
      </c>
      <c r="AO23" s="82">
        <v>1</v>
      </c>
      <c r="AP23" s="82">
        <v>1</v>
      </c>
      <c r="AQ23" s="82">
        <v>1</v>
      </c>
      <c r="AR23" s="82">
        <v>1</v>
      </c>
      <c r="AS23" s="81">
        <f t="shared" si="4"/>
        <v>19</v>
      </c>
      <c r="AT23" s="81">
        <f t="shared" si="5"/>
        <v>19</v>
      </c>
      <c r="AU23" s="81">
        <f t="shared" si="6"/>
        <v>21</v>
      </c>
      <c r="AV23" s="81">
        <f t="shared" si="7"/>
        <v>20</v>
      </c>
      <c r="AW23" s="81" t="str">
        <f t="shared" si="8"/>
        <v>19 /19</v>
      </c>
      <c r="AX23" s="81" t="str">
        <f t="shared" si="9"/>
        <v>21/20</v>
      </c>
      <c r="AY23" s="82">
        <v>2</v>
      </c>
      <c r="BC23" s="44"/>
    </row>
    <row r="24" spans="1:55" s="43" customFormat="1" ht="24.9" customHeight="1" x14ac:dyDescent="0.35">
      <c r="A24" s="79">
        <v>3</v>
      </c>
      <c r="B24" s="93" t="s">
        <v>335</v>
      </c>
      <c r="C24" s="83" t="s">
        <v>293</v>
      </c>
      <c r="D24" s="94">
        <v>2005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2">
        <v>1</v>
      </c>
      <c r="M24" s="82">
        <v>1</v>
      </c>
      <c r="N24" s="82">
        <v>1</v>
      </c>
      <c r="O24" s="82">
        <v>1</v>
      </c>
      <c r="P24" s="82">
        <v>1</v>
      </c>
      <c r="Q24" s="82">
        <v>1</v>
      </c>
      <c r="R24" s="82">
        <v>1</v>
      </c>
      <c r="S24" s="82"/>
      <c r="T24" s="82"/>
      <c r="U24" s="82">
        <v>1</v>
      </c>
      <c r="V24" s="82">
        <v>1</v>
      </c>
      <c r="W24" s="82">
        <v>1</v>
      </c>
      <c r="X24" s="82">
        <v>1</v>
      </c>
      <c r="Y24" s="82">
        <v>1</v>
      </c>
      <c r="Z24" s="82">
        <v>1</v>
      </c>
      <c r="AA24" s="82">
        <v>1</v>
      </c>
      <c r="AB24" s="82">
        <v>1</v>
      </c>
      <c r="AC24" s="82">
        <v>1</v>
      </c>
      <c r="AD24" s="82">
        <v>1</v>
      </c>
      <c r="AE24" s="82">
        <v>1</v>
      </c>
      <c r="AF24" s="82">
        <v>1</v>
      </c>
      <c r="AG24" s="82">
        <v>1</v>
      </c>
      <c r="AH24" s="82">
        <v>1</v>
      </c>
      <c r="AI24" s="82">
        <v>1</v>
      </c>
      <c r="AJ24" s="82">
        <v>1</v>
      </c>
      <c r="AK24" s="82">
        <v>1</v>
      </c>
      <c r="AL24" s="82">
        <v>1</v>
      </c>
      <c r="AM24" s="82">
        <v>1</v>
      </c>
      <c r="AN24" s="82">
        <v>1</v>
      </c>
      <c r="AO24" s="82">
        <v>6</v>
      </c>
      <c r="AP24" s="82">
        <v>1</v>
      </c>
      <c r="AQ24" s="82">
        <v>1</v>
      </c>
      <c r="AR24" s="82">
        <v>1</v>
      </c>
      <c r="AS24" s="81">
        <f t="shared" si="4"/>
        <v>19</v>
      </c>
      <c r="AT24" s="81">
        <f t="shared" si="5"/>
        <v>19</v>
      </c>
      <c r="AU24" s="81">
        <f t="shared" si="6"/>
        <v>24</v>
      </c>
      <c r="AV24" s="81">
        <f t="shared" si="7"/>
        <v>19</v>
      </c>
      <c r="AW24" s="81" t="str">
        <f t="shared" si="8"/>
        <v>19 /19</v>
      </c>
      <c r="AX24" s="81" t="str">
        <f t="shared" si="9"/>
        <v>24/19</v>
      </c>
      <c r="AY24" s="82">
        <v>3</v>
      </c>
      <c r="BC24" s="44"/>
    </row>
    <row r="25" spans="1:55" s="43" customFormat="1" ht="24.9" customHeight="1" x14ac:dyDescent="0.35">
      <c r="A25" s="79">
        <v>11</v>
      </c>
      <c r="B25" s="112" t="s">
        <v>180</v>
      </c>
      <c r="C25" s="89" t="s">
        <v>15</v>
      </c>
      <c r="D25" s="89">
        <v>2004</v>
      </c>
      <c r="E25" s="82">
        <v>2</v>
      </c>
      <c r="F25" s="82">
        <v>2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2">
        <v>1</v>
      </c>
      <c r="M25" s="82">
        <v>1</v>
      </c>
      <c r="N25" s="82">
        <v>1</v>
      </c>
      <c r="O25" s="82">
        <v>1</v>
      </c>
      <c r="P25" s="82">
        <v>1</v>
      </c>
      <c r="Q25" s="82">
        <v>2</v>
      </c>
      <c r="R25" s="82">
        <v>2</v>
      </c>
      <c r="S25" s="82"/>
      <c r="T25" s="82"/>
      <c r="U25" s="82">
        <v>1</v>
      </c>
      <c r="V25" s="82">
        <v>1</v>
      </c>
      <c r="W25" s="82">
        <v>1</v>
      </c>
      <c r="X25" s="82">
        <v>1</v>
      </c>
      <c r="Y25" s="82">
        <v>1</v>
      </c>
      <c r="Z25" s="82">
        <v>1</v>
      </c>
      <c r="AA25" s="82">
        <v>1</v>
      </c>
      <c r="AB25" s="82">
        <v>1</v>
      </c>
      <c r="AC25" s="82">
        <v>1</v>
      </c>
      <c r="AD25" s="82">
        <v>1</v>
      </c>
      <c r="AE25" s="82">
        <v>1</v>
      </c>
      <c r="AF25" s="82">
        <v>1</v>
      </c>
      <c r="AG25" s="82">
        <v>1</v>
      </c>
      <c r="AH25" s="82">
        <v>1</v>
      </c>
      <c r="AI25" s="82">
        <v>1</v>
      </c>
      <c r="AJ25" s="82">
        <v>1</v>
      </c>
      <c r="AK25" s="82">
        <v>1</v>
      </c>
      <c r="AL25" s="82">
        <v>1</v>
      </c>
      <c r="AM25" s="82">
        <v>1</v>
      </c>
      <c r="AN25" s="82">
        <v>1</v>
      </c>
      <c r="AO25" s="82">
        <v>4</v>
      </c>
      <c r="AP25" s="82">
        <v>1</v>
      </c>
      <c r="AQ25" s="82">
        <v>1</v>
      </c>
      <c r="AR25" s="82">
        <v>1</v>
      </c>
      <c r="AS25" s="81">
        <f t="shared" si="4"/>
        <v>19</v>
      </c>
      <c r="AT25" s="81">
        <f t="shared" si="5"/>
        <v>19</v>
      </c>
      <c r="AU25" s="81">
        <f t="shared" si="6"/>
        <v>24</v>
      </c>
      <c r="AV25" s="81">
        <f t="shared" si="7"/>
        <v>21</v>
      </c>
      <c r="AW25" s="81" t="str">
        <f t="shared" si="8"/>
        <v>19 /19</v>
      </c>
      <c r="AX25" s="81" t="str">
        <f t="shared" si="9"/>
        <v>24/21</v>
      </c>
      <c r="AY25" s="82">
        <v>4</v>
      </c>
      <c r="BC25" s="44"/>
    </row>
    <row r="26" spans="1:55" s="43" customFormat="1" ht="24.9" customHeight="1" x14ac:dyDescent="0.3">
      <c r="A26" s="79">
        <v>10</v>
      </c>
      <c r="B26" s="112" t="s">
        <v>341</v>
      </c>
      <c r="C26" s="89" t="s">
        <v>15</v>
      </c>
      <c r="D26" s="89">
        <v>2005</v>
      </c>
      <c r="E26" s="82">
        <v>1</v>
      </c>
      <c r="F26" s="82">
        <v>1</v>
      </c>
      <c r="G26" s="82">
        <v>5</v>
      </c>
      <c r="H26" s="82">
        <v>5</v>
      </c>
      <c r="I26" s="82">
        <v>4</v>
      </c>
      <c r="J26" s="82">
        <v>1</v>
      </c>
      <c r="K26" s="82">
        <v>2</v>
      </c>
      <c r="L26" s="82">
        <v>1</v>
      </c>
      <c r="M26" s="82">
        <v>4</v>
      </c>
      <c r="N26" s="82">
        <v>4</v>
      </c>
      <c r="O26" s="82">
        <v>4</v>
      </c>
      <c r="P26" s="82">
        <v>1</v>
      </c>
      <c r="Q26" s="82"/>
      <c r="R26" s="82"/>
      <c r="S26" s="82"/>
      <c r="T26" s="82"/>
      <c r="U26" s="82">
        <v>1</v>
      </c>
      <c r="V26" s="82">
        <v>1</v>
      </c>
      <c r="W26" s="82">
        <v>1</v>
      </c>
      <c r="X26" s="82">
        <v>1</v>
      </c>
      <c r="Y26" s="82">
        <v>1</v>
      </c>
      <c r="Z26" s="82">
        <v>1</v>
      </c>
      <c r="AA26" s="82">
        <v>1</v>
      </c>
      <c r="AB26" s="82">
        <v>1</v>
      </c>
      <c r="AC26" s="82">
        <v>1</v>
      </c>
      <c r="AD26" s="82">
        <v>1</v>
      </c>
      <c r="AE26" s="82">
        <v>1</v>
      </c>
      <c r="AF26" s="82">
        <v>1</v>
      </c>
      <c r="AG26" s="82">
        <v>1</v>
      </c>
      <c r="AH26" s="82">
        <v>1</v>
      </c>
      <c r="AI26" s="82">
        <v>1</v>
      </c>
      <c r="AJ26" s="82">
        <v>1</v>
      </c>
      <c r="AK26" s="82">
        <v>1</v>
      </c>
      <c r="AL26" s="82">
        <v>1</v>
      </c>
      <c r="AM26" s="82">
        <v>1</v>
      </c>
      <c r="AN26" s="82">
        <v>1</v>
      </c>
      <c r="AO26" s="82">
        <v>3</v>
      </c>
      <c r="AP26" s="82">
        <v>1</v>
      </c>
      <c r="AQ26" s="82">
        <v>1</v>
      </c>
      <c r="AR26" s="82">
        <v>1</v>
      </c>
      <c r="AS26" s="81">
        <f t="shared" si="4"/>
        <v>18</v>
      </c>
      <c r="AT26" s="81">
        <f t="shared" si="5"/>
        <v>18</v>
      </c>
      <c r="AU26" s="81">
        <f t="shared" si="6"/>
        <v>34</v>
      </c>
      <c r="AV26" s="81">
        <f t="shared" si="7"/>
        <v>25</v>
      </c>
      <c r="AW26" s="81" t="str">
        <f t="shared" si="8"/>
        <v>18 /18</v>
      </c>
      <c r="AX26" s="81" t="str">
        <f t="shared" si="9"/>
        <v>34/25</v>
      </c>
      <c r="AY26" s="82">
        <v>5</v>
      </c>
      <c r="BC26" s="44"/>
    </row>
    <row r="27" spans="1:55" s="43" customFormat="1" ht="24.9" customHeight="1" x14ac:dyDescent="0.35">
      <c r="A27" s="79">
        <v>1</v>
      </c>
      <c r="B27" s="112" t="s">
        <v>333</v>
      </c>
      <c r="C27" s="83" t="s">
        <v>291</v>
      </c>
      <c r="D27" s="89">
        <v>2005</v>
      </c>
      <c r="E27" s="82">
        <v>2</v>
      </c>
      <c r="F27" s="82">
        <v>2</v>
      </c>
      <c r="G27" s="82">
        <v>4</v>
      </c>
      <c r="H27" s="82">
        <v>4</v>
      </c>
      <c r="I27" s="82"/>
      <c r="J27" s="82">
        <v>1</v>
      </c>
      <c r="K27" s="82">
        <v>2</v>
      </c>
      <c r="L27" s="82">
        <v>1</v>
      </c>
      <c r="M27" s="82">
        <v>3</v>
      </c>
      <c r="N27" s="82">
        <v>3</v>
      </c>
      <c r="O27" s="82">
        <v>1</v>
      </c>
      <c r="P27" s="82">
        <v>1</v>
      </c>
      <c r="Q27" s="82"/>
      <c r="R27" s="82"/>
      <c r="S27" s="82"/>
      <c r="T27" s="82"/>
      <c r="U27" s="82">
        <v>3</v>
      </c>
      <c r="V27" s="82">
        <v>1</v>
      </c>
      <c r="W27" s="82">
        <v>1</v>
      </c>
      <c r="X27" s="82">
        <v>1</v>
      </c>
      <c r="Y27" s="82">
        <v>1</v>
      </c>
      <c r="Z27" s="82">
        <v>1</v>
      </c>
      <c r="AA27" s="82">
        <v>1</v>
      </c>
      <c r="AB27" s="82">
        <v>1</v>
      </c>
      <c r="AC27" s="82">
        <v>1</v>
      </c>
      <c r="AD27" s="82">
        <v>1</v>
      </c>
      <c r="AE27" s="82">
        <v>1</v>
      </c>
      <c r="AF27" s="82">
        <v>1</v>
      </c>
      <c r="AG27" s="82">
        <v>1</v>
      </c>
      <c r="AH27" s="82">
        <v>1</v>
      </c>
      <c r="AI27" s="82">
        <v>2</v>
      </c>
      <c r="AJ27" s="82">
        <v>1</v>
      </c>
      <c r="AK27" s="82">
        <v>1</v>
      </c>
      <c r="AL27" s="82">
        <v>12</v>
      </c>
      <c r="AM27" s="82">
        <v>2</v>
      </c>
      <c r="AN27" s="82">
        <v>2</v>
      </c>
      <c r="AO27" s="82"/>
      <c r="AP27" s="82">
        <v>2</v>
      </c>
      <c r="AQ27" s="82">
        <v>1</v>
      </c>
      <c r="AR27" s="82">
        <v>1</v>
      </c>
      <c r="AS27" s="81">
        <f t="shared" si="4"/>
        <v>16</v>
      </c>
      <c r="AT27" s="81">
        <f t="shared" si="5"/>
        <v>18</v>
      </c>
      <c r="AU27" s="81">
        <f t="shared" si="6"/>
        <v>27</v>
      </c>
      <c r="AV27" s="81">
        <f t="shared" si="7"/>
        <v>37</v>
      </c>
      <c r="AW27" s="81" t="str">
        <f t="shared" si="8"/>
        <v>16 /18</v>
      </c>
      <c r="AX27" s="81" t="str">
        <f t="shared" si="9"/>
        <v>27/37</v>
      </c>
      <c r="AY27" s="82">
        <v>6</v>
      </c>
      <c r="BC27" s="44"/>
    </row>
    <row r="28" spans="1:55" s="43" customFormat="1" ht="24.9" customHeight="1" x14ac:dyDescent="0.3">
      <c r="A28" s="40">
        <v>7</v>
      </c>
      <c r="B28" s="90" t="s">
        <v>339</v>
      </c>
      <c r="C28" s="78" t="s">
        <v>15</v>
      </c>
      <c r="D28" s="87">
        <v>2005</v>
      </c>
      <c r="E28" s="41">
        <v>1</v>
      </c>
      <c r="F28" s="41">
        <v>1</v>
      </c>
      <c r="G28" s="41"/>
      <c r="H28" s="41"/>
      <c r="I28" s="41"/>
      <c r="J28" s="41"/>
      <c r="K28" s="41">
        <v>1</v>
      </c>
      <c r="L28" s="41">
        <v>1</v>
      </c>
      <c r="M28" s="41">
        <v>3</v>
      </c>
      <c r="N28" s="41">
        <v>3</v>
      </c>
      <c r="O28" s="41">
        <v>1</v>
      </c>
      <c r="P28" s="41">
        <v>1</v>
      </c>
      <c r="Q28" s="41">
        <v>2</v>
      </c>
      <c r="R28" s="41">
        <v>2</v>
      </c>
      <c r="S28" s="41"/>
      <c r="T28" s="41"/>
      <c r="U28" s="41">
        <v>1</v>
      </c>
      <c r="V28" s="41">
        <v>1</v>
      </c>
      <c r="W28" s="41">
        <v>1</v>
      </c>
      <c r="X28" s="41">
        <v>1</v>
      </c>
      <c r="Y28" s="41">
        <v>1</v>
      </c>
      <c r="Z28" s="41">
        <v>1</v>
      </c>
      <c r="AA28" s="41">
        <v>2</v>
      </c>
      <c r="AB28" s="41">
        <v>2</v>
      </c>
      <c r="AC28" s="41"/>
      <c r="AD28" s="41"/>
      <c r="AE28" s="41">
        <v>1</v>
      </c>
      <c r="AF28" s="41">
        <v>1</v>
      </c>
      <c r="AG28" s="41">
        <v>1</v>
      </c>
      <c r="AH28" s="41">
        <v>1</v>
      </c>
      <c r="AI28" s="41">
        <v>2</v>
      </c>
      <c r="AJ28" s="41">
        <v>2</v>
      </c>
      <c r="AK28" s="41">
        <v>2</v>
      </c>
      <c r="AL28" s="41">
        <v>2</v>
      </c>
      <c r="AM28" s="41">
        <v>1</v>
      </c>
      <c r="AN28" s="41">
        <v>1</v>
      </c>
      <c r="AO28" s="41"/>
      <c r="AP28" s="41">
        <v>1</v>
      </c>
      <c r="AQ28" s="41">
        <v>1</v>
      </c>
      <c r="AR28" s="41">
        <v>1</v>
      </c>
      <c r="AS28" s="42">
        <f t="shared" si="4"/>
        <v>15</v>
      </c>
      <c r="AT28" s="42">
        <f t="shared" si="5"/>
        <v>16</v>
      </c>
      <c r="AU28" s="42">
        <f t="shared" si="6"/>
        <v>21</v>
      </c>
      <c r="AV28" s="42">
        <f t="shared" si="7"/>
        <v>22</v>
      </c>
      <c r="AW28" s="42" t="str">
        <f t="shared" si="8"/>
        <v>15 /16</v>
      </c>
      <c r="AX28" s="42" t="str">
        <f t="shared" si="9"/>
        <v>21/22</v>
      </c>
      <c r="AY28" s="41">
        <v>7</v>
      </c>
      <c r="BC28" s="44"/>
    </row>
    <row r="29" spans="1:55" s="43" customFormat="1" ht="24.9" customHeight="1" x14ac:dyDescent="0.35">
      <c r="A29" s="40">
        <v>4</v>
      </c>
      <c r="B29" s="73" t="s">
        <v>336</v>
      </c>
      <c r="C29" s="86" t="s">
        <v>272</v>
      </c>
      <c r="D29" s="92">
        <v>2004</v>
      </c>
      <c r="E29" s="41">
        <v>2</v>
      </c>
      <c r="F29" s="41">
        <v>2</v>
      </c>
      <c r="G29" s="41"/>
      <c r="H29" s="41"/>
      <c r="I29" s="41"/>
      <c r="J29" s="41">
        <v>1</v>
      </c>
      <c r="K29" s="41">
        <v>1</v>
      </c>
      <c r="L29" s="41">
        <v>1</v>
      </c>
      <c r="M29" s="41"/>
      <c r="N29" s="41"/>
      <c r="O29" s="41">
        <v>1</v>
      </c>
      <c r="P29" s="41">
        <v>1</v>
      </c>
      <c r="Q29" s="41"/>
      <c r="R29" s="41"/>
      <c r="S29" s="41"/>
      <c r="T29" s="41"/>
      <c r="U29" s="41">
        <v>1</v>
      </c>
      <c r="V29" s="41">
        <v>1</v>
      </c>
      <c r="W29" s="41">
        <v>1</v>
      </c>
      <c r="X29" s="41">
        <v>1</v>
      </c>
      <c r="Y29" s="41">
        <v>1</v>
      </c>
      <c r="Z29" s="41">
        <v>1</v>
      </c>
      <c r="AA29" s="41">
        <v>2</v>
      </c>
      <c r="AB29" s="41">
        <v>2</v>
      </c>
      <c r="AC29" s="41">
        <v>1</v>
      </c>
      <c r="AD29" s="41">
        <v>1</v>
      </c>
      <c r="AE29" s="41">
        <v>1</v>
      </c>
      <c r="AF29" s="41">
        <v>1</v>
      </c>
      <c r="AG29" s="41">
        <v>1</v>
      </c>
      <c r="AH29" s="41">
        <v>1</v>
      </c>
      <c r="AI29" s="41">
        <v>1</v>
      </c>
      <c r="AJ29" s="41">
        <v>1</v>
      </c>
      <c r="AK29" s="41">
        <v>1</v>
      </c>
      <c r="AL29" s="41">
        <v>1</v>
      </c>
      <c r="AM29" s="41">
        <v>1</v>
      </c>
      <c r="AN29" s="41">
        <v>1</v>
      </c>
      <c r="AO29" s="41"/>
      <c r="AP29" s="41">
        <v>1</v>
      </c>
      <c r="AQ29" s="41">
        <v>1</v>
      </c>
      <c r="AR29" s="41">
        <v>1</v>
      </c>
      <c r="AS29" s="42">
        <f t="shared" si="4"/>
        <v>14</v>
      </c>
      <c r="AT29" s="42">
        <f t="shared" si="5"/>
        <v>16</v>
      </c>
      <c r="AU29" s="42">
        <f t="shared" si="6"/>
        <v>16</v>
      </c>
      <c r="AV29" s="42">
        <f t="shared" si="7"/>
        <v>18</v>
      </c>
      <c r="AW29" s="42" t="str">
        <f t="shared" si="8"/>
        <v>14 /16</v>
      </c>
      <c r="AX29" s="42" t="str">
        <f t="shared" si="9"/>
        <v>16/18</v>
      </c>
      <c r="AY29" s="41">
        <v>8</v>
      </c>
      <c r="BC29" s="44"/>
    </row>
    <row r="30" spans="1:55" s="43" customFormat="1" ht="24.9" customHeight="1" x14ac:dyDescent="0.3">
      <c r="A30" s="40">
        <v>2</v>
      </c>
      <c r="B30" s="100" t="s">
        <v>334</v>
      </c>
      <c r="C30" s="78" t="s">
        <v>29</v>
      </c>
      <c r="D30" s="92">
        <v>2005</v>
      </c>
      <c r="E30" s="41">
        <v>1</v>
      </c>
      <c r="F30" s="41">
        <v>1</v>
      </c>
      <c r="G30" s="41"/>
      <c r="H30" s="41"/>
      <c r="I30" s="41"/>
      <c r="J30" s="41"/>
      <c r="K30" s="41"/>
      <c r="L30" s="41">
        <v>4</v>
      </c>
      <c r="M30" s="41"/>
      <c r="N30" s="41"/>
      <c r="O30" s="41">
        <v>1</v>
      </c>
      <c r="P30" s="41">
        <v>1</v>
      </c>
      <c r="Q30" s="41"/>
      <c r="R30" s="41"/>
      <c r="S30" s="41"/>
      <c r="T30" s="41"/>
      <c r="U30" s="41">
        <v>2</v>
      </c>
      <c r="V30" s="41">
        <v>1</v>
      </c>
      <c r="W30" s="41">
        <v>1</v>
      </c>
      <c r="X30" s="41">
        <v>1</v>
      </c>
      <c r="Y30" s="41">
        <v>1</v>
      </c>
      <c r="Z30" s="41">
        <v>1</v>
      </c>
      <c r="AA30" s="41">
        <v>2</v>
      </c>
      <c r="AB30" s="41">
        <v>2</v>
      </c>
      <c r="AC30" s="41">
        <v>1</v>
      </c>
      <c r="AD30" s="41">
        <v>1</v>
      </c>
      <c r="AE30" s="41">
        <v>1</v>
      </c>
      <c r="AF30" s="41">
        <v>1</v>
      </c>
      <c r="AG30" s="41">
        <v>1</v>
      </c>
      <c r="AH30" s="41">
        <v>1</v>
      </c>
      <c r="AI30" s="41">
        <v>1</v>
      </c>
      <c r="AJ30" s="41">
        <v>1</v>
      </c>
      <c r="AK30" s="41"/>
      <c r="AL30" s="41">
        <v>1</v>
      </c>
      <c r="AM30" s="41">
        <v>1</v>
      </c>
      <c r="AN30" s="41">
        <v>1</v>
      </c>
      <c r="AO30" s="41"/>
      <c r="AP30" s="41"/>
      <c r="AQ30" s="41">
        <v>1</v>
      </c>
      <c r="AR30" s="41">
        <v>1</v>
      </c>
      <c r="AS30" s="42">
        <f t="shared" si="4"/>
        <v>12</v>
      </c>
      <c r="AT30" s="42">
        <f t="shared" si="5"/>
        <v>14</v>
      </c>
      <c r="AU30" s="42">
        <f t="shared" si="6"/>
        <v>14</v>
      </c>
      <c r="AV30" s="42">
        <f t="shared" si="7"/>
        <v>18</v>
      </c>
      <c r="AW30" s="42" t="str">
        <f t="shared" si="8"/>
        <v>12 /14</v>
      </c>
      <c r="AX30" s="42" t="str">
        <f t="shared" si="9"/>
        <v>14/18</v>
      </c>
      <c r="AY30" s="41">
        <v>9</v>
      </c>
      <c r="BC30" s="44"/>
    </row>
    <row r="31" spans="1:55" s="43" customFormat="1" ht="24.9" customHeight="1" x14ac:dyDescent="0.35">
      <c r="A31" s="40">
        <v>6</v>
      </c>
      <c r="B31" s="90" t="s">
        <v>338</v>
      </c>
      <c r="C31" s="78" t="s">
        <v>15</v>
      </c>
      <c r="D31" s="92">
        <v>2005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2">
        <f t="shared" si="4"/>
        <v>0</v>
      </c>
      <c r="AT31" s="42">
        <f t="shared" si="5"/>
        <v>0</v>
      </c>
      <c r="AU31" s="42">
        <f t="shared" si="6"/>
        <v>0</v>
      </c>
      <c r="AV31" s="42">
        <f t="shared" si="7"/>
        <v>0</v>
      </c>
      <c r="AW31" s="42" t="str">
        <f t="shared" si="8"/>
        <v>0 /0</v>
      </c>
      <c r="AX31" s="42" t="str">
        <f t="shared" si="9"/>
        <v>0/0</v>
      </c>
      <c r="AY31" s="41"/>
      <c r="BC31" s="44"/>
    </row>
    <row r="32" spans="1:55" s="43" customFormat="1" ht="24.9" customHeight="1" x14ac:dyDescent="0.3">
      <c r="A32" s="108">
        <v>8</v>
      </c>
      <c r="B32" s="109" t="s">
        <v>340</v>
      </c>
      <c r="C32" s="110" t="s">
        <v>15</v>
      </c>
      <c r="D32" s="92">
        <v>2005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77">
        <f t="shared" si="4"/>
        <v>0</v>
      </c>
      <c r="AT32" s="77">
        <f t="shared" si="5"/>
        <v>0</v>
      </c>
      <c r="AU32" s="77">
        <f t="shared" si="6"/>
        <v>0</v>
      </c>
      <c r="AV32" s="77">
        <f t="shared" si="7"/>
        <v>0</v>
      </c>
      <c r="AW32" s="77" t="str">
        <f t="shared" si="8"/>
        <v>0 /0</v>
      </c>
      <c r="AX32" s="77" t="str">
        <f t="shared" si="9"/>
        <v>0/0</v>
      </c>
      <c r="AY32" s="111"/>
      <c r="BC32" s="44"/>
    </row>
    <row r="33" spans="1:55" s="43" customFormat="1" ht="24.9" customHeight="1" x14ac:dyDescent="0.3">
      <c r="A33" s="40">
        <v>9</v>
      </c>
      <c r="B33" s="100" t="s">
        <v>325</v>
      </c>
      <c r="C33" s="87" t="s">
        <v>15</v>
      </c>
      <c r="D33" s="87">
        <v>2005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2">
        <f t="shared" si="4"/>
        <v>0</v>
      </c>
      <c r="AT33" s="42">
        <f t="shared" si="5"/>
        <v>0</v>
      </c>
      <c r="AU33" s="42">
        <f t="shared" si="6"/>
        <v>0</v>
      </c>
      <c r="AV33" s="42">
        <f t="shared" si="7"/>
        <v>0</v>
      </c>
      <c r="AW33" s="42" t="str">
        <f t="shared" si="8"/>
        <v>0 /0</v>
      </c>
      <c r="AX33" s="42" t="str">
        <f t="shared" si="9"/>
        <v>0/0</v>
      </c>
      <c r="AY33" s="41"/>
      <c r="BC33" s="44"/>
    </row>
    <row r="35" spans="1:55" ht="15" x14ac:dyDescent="0.25">
      <c r="B35" s="71" t="s">
        <v>228</v>
      </c>
      <c r="C35" s="56"/>
      <c r="D35" s="56" t="s">
        <v>214</v>
      </c>
    </row>
  </sheetData>
  <sheetProtection insertColumns="0" insertRows="0" deleteColumns="0" deleteRows="0" selectLockedCells="1" selectUnlockedCells="1"/>
  <sortState ref="AS23:AY33">
    <sortCondition descending="1" ref="AS22:AS33"/>
    <sortCondition descending="1" ref="AT22:AT33"/>
    <sortCondition ref="AU22:AU33"/>
    <sortCondition ref="AV22:AV33"/>
  </sortState>
  <mergeCells count="64">
    <mergeCell ref="S8:T8"/>
    <mergeCell ref="A8:A9"/>
    <mergeCell ref="B8:B9"/>
    <mergeCell ref="C8:C9"/>
    <mergeCell ref="D8:D9"/>
    <mergeCell ref="E8:F8"/>
    <mergeCell ref="G8:H8"/>
    <mergeCell ref="I8:J8"/>
    <mergeCell ref="K8:L8"/>
    <mergeCell ref="M8:N8"/>
    <mergeCell ref="O8:P8"/>
    <mergeCell ref="Q8:R8"/>
    <mergeCell ref="AQ8:AR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Y8:AY9"/>
    <mergeCell ref="A18:F18"/>
    <mergeCell ref="A19:D19"/>
    <mergeCell ref="A20:A21"/>
    <mergeCell ref="B20:B21"/>
    <mergeCell ref="C20:C21"/>
    <mergeCell ref="D20:D21"/>
    <mergeCell ref="E20:F20"/>
    <mergeCell ref="G20:H20"/>
    <mergeCell ref="I20:J20"/>
    <mergeCell ref="AS8:AS9"/>
    <mergeCell ref="AT8:AT9"/>
    <mergeCell ref="AU8:AU9"/>
    <mergeCell ref="AV8:AV9"/>
    <mergeCell ref="AW8:AW9"/>
    <mergeCell ref="AX8:AX9"/>
    <mergeCell ref="AG20:AH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Y20:AY21"/>
    <mergeCell ref="AI20:AJ20"/>
    <mergeCell ref="AK20:AL20"/>
    <mergeCell ref="AM20:AN20"/>
    <mergeCell ref="AO20:AP20"/>
    <mergeCell ref="AQ20:AR20"/>
    <mergeCell ref="AS20:AS21"/>
    <mergeCell ref="AT20:AT21"/>
    <mergeCell ref="AU20:AU21"/>
    <mergeCell ref="AV20:AV21"/>
    <mergeCell ref="AW20:AW21"/>
    <mergeCell ref="AX20:AX2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&amp;CLatvijas kauss bolderingā pieaugušajiem 1. posms 
2017. gada 25. februārī</oddHeader>
    <oddFooter>&amp;C &amp;P lapa no  &amp;N</oddFooter>
  </headerFooter>
  <rowBreaks count="1" manualBreakCount="1">
    <brk id="1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A grupa</vt:lpstr>
      <vt:lpstr>Sheet1</vt:lpstr>
      <vt:lpstr>Sheet2</vt:lpstr>
      <vt:lpstr>A grupa_Kvalifikācija</vt:lpstr>
      <vt:lpstr>A grupa_Fināls</vt:lpstr>
      <vt:lpstr>E grupa kvalifikācija</vt:lpstr>
      <vt:lpstr>E grupa_fināls</vt:lpstr>
      <vt:lpstr>C grupa_rezultāti </vt:lpstr>
      <vt:lpstr>Dgrupa_kvalifikācija</vt:lpstr>
      <vt:lpstr>D grupas fināls</vt:lpstr>
      <vt:lpstr>B grupa_rezultāti</vt:lpstr>
      <vt:lpstr>A grupa_rezultāti (2)</vt:lpstr>
      <vt:lpstr>E grupa</vt:lpstr>
      <vt:lpstr>E _D_fināls</vt:lpstr>
      <vt:lpstr>D grupa</vt:lpstr>
      <vt:lpstr>C grupa</vt:lpstr>
      <vt:lpstr>B grupa</vt:lpstr>
      <vt:lpstr>'A grupa_Fināls'!Print_Area</vt:lpstr>
      <vt:lpstr>'A grupa_Kvalifikācija'!Print_Area</vt:lpstr>
      <vt:lpstr>'A grupa_rezultāti (2)'!Print_Area</vt:lpstr>
      <vt:lpstr>'B grupa_rezultāti'!Print_Area</vt:lpstr>
      <vt:lpstr>'C grupa_rezultāti '!Print_Area</vt:lpstr>
      <vt:lpstr>'D grupas fināls'!Print_Area</vt:lpstr>
      <vt:lpstr>Dgrupa_kvalifikācija!Print_Area</vt:lpstr>
      <vt:lpstr>'E _D_fināls'!Print_Area</vt:lpstr>
      <vt:lpstr>'E grupa kvalifikācija'!Print_Area</vt:lpstr>
      <vt:lpstr>'E grupa_fināls'!Print_Area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</dc:creator>
  <cp:lastModifiedBy>User</cp:lastModifiedBy>
  <cp:lastPrinted>2019-10-14T10:24:44Z</cp:lastPrinted>
  <dcterms:created xsi:type="dcterms:W3CDTF">2017-02-24T18:43:40Z</dcterms:created>
  <dcterms:modified xsi:type="dcterms:W3CDTF">2019-10-14T10:56:00Z</dcterms:modified>
</cp:coreProperties>
</file>