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8" windowWidth="18972" windowHeight="11760"/>
  </bookViews>
  <sheets>
    <sheet name="1.pielikums - TĀME" sheetId="1" r:id="rId1"/>
    <sheet name="Sheet1" sheetId="2" r:id="rId2"/>
  </sheets>
  <definedNames>
    <definedName name="_xlnm._FilterDatabase" localSheetId="0" hidden="1">'1.pielikums - TĀME'!$A$9:$AD$60</definedName>
  </definedNames>
  <calcPr calcId="191029" calcMode="manual"/>
</workbook>
</file>

<file path=xl/calcChain.xml><?xml version="1.0" encoding="utf-8"?>
<calcChain xmlns="http://schemas.openxmlformats.org/spreadsheetml/2006/main">
  <c r="AC61" i="1" l="1"/>
  <c r="S61" i="1"/>
  <c r="O61" i="1"/>
  <c r="L61" i="1"/>
  <c r="AD54" i="1"/>
  <c r="AD50" i="1"/>
  <c r="AD26" i="1"/>
  <c r="AD44" i="1" l="1"/>
  <c r="AD43" i="1"/>
  <c r="AD42" i="1"/>
  <c r="AD41" i="1"/>
  <c r="AD40" i="1"/>
  <c r="AD38" i="1"/>
  <c r="AD35" i="1"/>
  <c r="AD34" i="1"/>
  <c r="AD32" i="1"/>
  <c r="AD31" i="1"/>
  <c r="AD25" i="1"/>
  <c r="AD22" i="1"/>
  <c r="AD20" i="1"/>
  <c r="AD18" i="1"/>
  <c r="AB61" i="1"/>
  <c r="M61" i="1" l="1"/>
  <c r="N61" i="1"/>
  <c r="P61" i="1"/>
  <c r="Q61" i="1"/>
  <c r="R61" i="1"/>
  <c r="T61" i="1"/>
  <c r="U61" i="1"/>
  <c r="V61" i="1"/>
  <c r="W61" i="1"/>
  <c r="X61" i="1"/>
  <c r="Y61" i="1"/>
  <c r="Z61" i="1"/>
  <c r="AA61" i="1"/>
  <c r="AD15" i="1"/>
  <c r="AD16" i="1"/>
  <c r="AD17" i="1"/>
  <c r="AD19" i="1"/>
  <c r="AD21" i="1"/>
  <c r="AD23" i="1"/>
  <c r="AD24" i="1"/>
  <c r="AD27" i="1"/>
  <c r="AD28" i="1"/>
  <c r="AD29" i="1"/>
  <c r="AD30" i="1"/>
  <c r="AD33" i="1"/>
  <c r="AD36" i="1"/>
  <c r="AD37" i="1"/>
  <c r="AD39" i="1"/>
  <c r="AD45" i="1"/>
  <c r="AD46" i="1"/>
  <c r="AD47" i="1"/>
  <c r="AD48" i="1"/>
  <c r="AD49" i="1"/>
  <c r="AD51" i="1"/>
  <c r="AD52" i="1"/>
  <c r="AD53" i="1"/>
  <c r="AD55" i="1"/>
  <c r="AD56" i="1"/>
  <c r="AD57" i="1"/>
  <c r="AD58" i="1"/>
  <c r="AD59" i="1"/>
  <c r="AD60" i="1"/>
  <c r="AD11" i="1"/>
  <c r="AD12" i="1"/>
  <c r="AD13" i="1"/>
  <c r="AD14" i="1"/>
  <c r="AD10" i="1"/>
  <c r="AD61" i="1" l="1"/>
  <c r="H2" i="2"/>
</calcChain>
</file>

<file path=xl/sharedStrings.xml><?xml version="1.0" encoding="utf-8"?>
<sst xmlns="http://schemas.openxmlformats.org/spreadsheetml/2006/main" count="190" uniqueCount="157">
  <si>
    <t>Izdevumi kopā</t>
  </si>
  <si>
    <r>
      <t xml:space="preserve">TĀME
</t>
    </r>
    <r>
      <rPr>
        <b/>
        <i/>
        <sz val="16"/>
        <rFont val="Times New Roman"/>
        <family val="1"/>
        <charset val="186"/>
      </rPr>
      <t>par piešķirto valsts budžeta līdzekļu izlietojumu</t>
    </r>
  </si>
  <si>
    <t>N.p.k.</t>
  </si>
  <si>
    <t>Pasākuma nosaukums</t>
  </si>
  <si>
    <t>Vieta</t>
  </si>
  <si>
    <t>Kopā :</t>
  </si>
  <si>
    <t>Pasākuma sarīkošanas laiks (kalendārā secībā)</t>
  </si>
  <si>
    <t>Dalībnieku skaits</t>
  </si>
  <si>
    <t>Kurināmais un enerģētiskie materiāli</t>
  </si>
  <si>
    <t xml:space="preserve"> Pārējas preces</t>
  </si>
  <si>
    <t>Īre un noma</t>
  </si>
  <si>
    <t>1.PIELIKUMS</t>
  </si>
  <si>
    <t>Darba devēja valsts sociālās apdrošināšanas obligātās iemaksas</t>
  </si>
  <si>
    <t>Iekšzemes mācību, darba un dienesta komandējumi, darba braucieni</t>
  </si>
  <si>
    <t>Ārvalstu mācību, darba un dienesta komandējumi, darba braucieni</t>
  </si>
  <si>
    <t>Mēnešalga</t>
  </si>
  <si>
    <t>Piemaksas, prēmijas un naudas balvas</t>
  </si>
  <si>
    <t>Atalgojums fiziskajām personām uz tiesiskās attiecības regulējošu dokumentu pamata</t>
  </si>
  <si>
    <t>Darba devēja sociāla rakstura pabalsti, kompensācijas un citi maksājumi</t>
  </si>
  <si>
    <t>Izdevumi par sakaru pakalpojumiem</t>
  </si>
  <si>
    <t>Izdevumi par komunālajiem pakalpojumiem</t>
  </si>
  <si>
    <t>Remontdarbi un iestāžu uzturēšanas pakalpojumi (izņemot kapitālo remontu)</t>
  </si>
  <si>
    <t>Informācijas tehnoloģiju pakalpojumi</t>
  </si>
  <si>
    <t>Attīstības pasākumi un programmas</t>
  </si>
  <si>
    <t>Licences, koncesijas un patenti, preču zīmes un līdzīgas tiesības</t>
  </si>
  <si>
    <t>Tehnoloģiskās iekārtas un mašīnas</t>
  </si>
  <si>
    <t>Pārējie pamatlīdzekļi</t>
  </si>
  <si>
    <t>Dažādi pakalpojumi</t>
  </si>
  <si>
    <t>Izdevumi par dažādām precēm un inventāru</t>
  </si>
  <si>
    <t>Zāles, ķimikālijas, laboratorijas preces, medicīniskās ierīces, laboratorijas dzīvnieki un to uzturēšana</t>
  </si>
  <si>
    <t>Valsts un pašvaldību aprūpē, apgādē un dienestā (amatā) esošo personu uzturēšana</t>
  </si>
  <si>
    <r>
      <t>Organizācijas nosaukums:</t>
    </r>
    <r>
      <rPr>
        <sz val="12"/>
        <rFont val="Times New Roman"/>
        <family val="1"/>
        <charset val="186"/>
      </rPr>
      <t xml:space="preserve"> </t>
    </r>
  </si>
  <si>
    <r>
      <rPr>
        <b/>
        <sz val="12"/>
        <rFont val="Times New Roman"/>
        <family val="1"/>
        <charset val="186"/>
      </rPr>
      <t xml:space="preserve">Sadarbības līguma datums: </t>
    </r>
    <r>
      <rPr>
        <sz val="12"/>
        <rFont val="Times New Roman"/>
        <family val="1"/>
        <charset val="186"/>
      </rPr>
      <t xml:space="preserve"> </t>
    </r>
  </si>
  <si>
    <t>Sacensības kāpšanas sportā bērniem un jauniešiem "Boulderings visiem"</t>
  </si>
  <si>
    <t>Latvijas atklātais čempionāts kāpšanas sportā grūtajā kāpšanā “Lead games 2024”</t>
  </si>
  <si>
    <t>Latvijas kauss 1.posms sporta tūrismā</t>
  </si>
  <si>
    <t>Latvijas kauss 1.posms grūtajā kāpšanā ar augšējo drošināšanu bērniem un jauniešiem</t>
  </si>
  <si>
    <t>Latvijas atklātais čempionāts alpīnisma tehnikā komandām “Remoss kauss 2024”</t>
  </si>
  <si>
    <t>Sacensības alpīnisma tehnikā, individuālā kāpšana "Pavasaris"</t>
  </si>
  <si>
    <t>Latvijas čempionāts kāpšanas sportā boulderingā "Falkora kauss"</t>
  </si>
  <si>
    <t>Latvijas atklātais čempionāts alpīnisma tehnikā sasaitēm “Alima Romanova kauss 2024”</t>
  </si>
  <si>
    <t>Eiropas kauss jauniešiem, boulderings</t>
  </si>
  <si>
    <t>Sacensības alpīnisma tehnikā “Pavasara Sasaites”</t>
  </si>
  <si>
    <t>Pasaules kausa posms, boulderings, grūtā kāpšana</t>
  </si>
  <si>
    <t>Sacensības kāpšanas sportā komandām "Boulderings visiem"</t>
  </si>
  <si>
    <t>Latvijas kauss 2.posms "Rīgas Skolēnu pils 34.atklātās sacensības sporta tūrismā</t>
  </si>
  <si>
    <t>Sacensības alpīnisma tehnikā bērniem un jauniešiem</t>
  </si>
  <si>
    <t>Latvijas kauss 2.posms grūtajā kāpšanā ar augšējo drošināšanu bērniem un jauniešiem</t>
  </si>
  <si>
    <t>Latvijas atklātais čempionāts kāpšanas sportā boulderingā bērniem un jauniešiem</t>
  </si>
  <si>
    <t>Latvijas čempionāts un meistarsacīkstes - Latvijas skolēnu 77.spartakiāde sporta tūrismā</t>
  </si>
  <si>
    <t>Latvijas kauss alpīnisma tehnikā komandām „Zelmas Bej- Mamikonjanas kauss”</t>
  </si>
  <si>
    <t>Eiropas kauss jauniešiem, grūtā kāpšana</t>
  </si>
  <si>
    <t>Eiropas čempionāts boulderingā, grūtajā kāpšanā</t>
  </si>
  <si>
    <t>Sacensības alpīnisma tehnikā, individuālā kāpšana "Rudens"</t>
  </si>
  <si>
    <t>Sacensības kāpšanas sportā "Falkors boulder fest"</t>
  </si>
  <si>
    <t>Latvijas kauss 3.posms grūtajā kāpšanā ar augšējo drošināšanu bērniem un jauniešiem</t>
  </si>
  <si>
    <t>Pasaules kausa posms, boulderings</t>
  </si>
  <si>
    <t>Rīgas Skolēnu sporta tūrisma sacensības "Rīgas Tūrists 2024"</t>
  </si>
  <si>
    <t>Latvijas kauss kāpšanās sportā boulderingā  "BoulderFest vol6"</t>
  </si>
  <si>
    <t>Latvijas kauss 3.posms sporta tūrismā "O.Kalpaka piemiņas kauss 2024"</t>
  </si>
  <si>
    <t>Sacensības kāpšanas sportā grūtajā kāpšanā "Novadnieki OPEN 2024"</t>
  </si>
  <si>
    <t>Sacensības alpīnisma tehnikā “Rudens Sasaites”</t>
  </si>
  <si>
    <t>Latvijas kauss kāpšanas sportā boulderingā bērniem un jauniešiem</t>
  </si>
  <si>
    <t>"REMOSS" piedzīvojumu sacensības</t>
  </si>
  <si>
    <t>Sacensības kāpšanas sportā boulderingā "Utopija"</t>
  </si>
  <si>
    <t>Latvijas kauss 4.posms grūtajā kāpšana ar augšējo drošināšanu bērniem un jauniešiem</t>
  </si>
  <si>
    <t>Latvijas kauss 4.posms sporta tūrismā</t>
  </si>
  <si>
    <t>Seminārs treneriem (VFS, SFS, STS vingrinājumi, antidopinga novitātes, uztura režīms pie dažādām slodzēm)</t>
  </si>
  <si>
    <t>Latvijas čempionāts alpīnisma tehnikā "Winter Open 2024"</t>
  </si>
  <si>
    <t>Tautas klases sacensības kāpšanas sportā "Boulderings visiem" individuāli un komandās</t>
  </si>
  <si>
    <t>03.02.2024.</t>
  </si>
  <si>
    <t>16.02.-17.02.2024.</t>
  </si>
  <si>
    <t>17.-18.02.2024.</t>
  </si>
  <si>
    <t>24.02.2024.</t>
  </si>
  <si>
    <t>25.02.2024.</t>
  </si>
  <si>
    <t>01.03.-02.03.2024.</t>
  </si>
  <si>
    <t>16.03.2024.</t>
  </si>
  <si>
    <t>06.04.-07.04.2024.</t>
  </si>
  <si>
    <t>07.04.2024.</t>
  </si>
  <si>
    <t>08.04.-10.04.2024.-</t>
  </si>
  <si>
    <t>14.04.2024.</t>
  </si>
  <si>
    <t>20.04.-21.04.2024.</t>
  </si>
  <si>
    <t>21.04.2024.</t>
  </si>
  <si>
    <t>03.05.-05.05.2024.</t>
  </si>
  <si>
    <t>11.05.2024.</t>
  </si>
  <si>
    <t>12.05.2024.</t>
  </si>
  <si>
    <t>18.05.2024.</t>
  </si>
  <si>
    <t>25.05.- 26.05.2024.</t>
  </si>
  <si>
    <t>01.06.-02.06.2024.</t>
  </si>
  <si>
    <t>26.06.-30.06.2024. -</t>
  </si>
  <si>
    <t>13.07.-14.07.2024.-</t>
  </si>
  <si>
    <t>13.07.2024.</t>
  </si>
  <si>
    <t>19.07.-21.07.2024.-</t>
  </si>
  <si>
    <t>24.08.-01.09.2024. -</t>
  </si>
  <si>
    <t>24.08.2024.</t>
  </si>
  <si>
    <t>07.09.2024.</t>
  </si>
  <si>
    <t>20.09.2024.</t>
  </si>
  <si>
    <t xml:space="preserve">20.09.-22.09.2024. </t>
  </si>
  <si>
    <t>21.09.-22.09.2024.</t>
  </si>
  <si>
    <t>25.09.-29.09.2024.</t>
  </si>
  <si>
    <t>02.10.-06.10.2024. -</t>
  </si>
  <si>
    <t>11.10.2024.</t>
  </si>
  <si>
    <t>12.10.2024.</t>
  </si>
  <si>
    <t>19.10.- 20.10.2024.</t>
  </si>
  <si>
    <t>27.10.2024.</t>
  </si>
  <si>
    <t>03.11.2024.</t>
  </si>
  <si>
    <t>09.11.2024.</t>
  </si>
  <si>
    <t>23.11.-24.11.2024.</t>
  </si>
  <si>
    <t>30.11.2024.</t>
  </si>
  <si>
    <t>07.12.-08.12.2024.</t>
  </si>
  <si>
    <t>14.12.-15.12.2024.</t>
  </si>
  <si>
    <t>15.12.</t>
  </si>
  <si>
    <t>Curno, Itālija</t>
  </si>
  <si>
    <t>Soure, Portugāle</t>
  </si>
  <si>
    <t>Insbruka, Austrija</t>
  </si>
  <si>
    <t>Dirinbirna. Austrija</t>
  </si>
  <si>
    <t>Žilina, Slovākija</t>
  </si>
  <si>
    <t>Prāga, Čehija</t>
  </si>
  <si>
    <t>Ostermungi gene, Šveice</t>
  </si>
  <si>
    <t>Tryes, Francija</t>
  </si>
  <si>
    <t>Seoul, Koreja</t>
  </si>
  <si>
    <t>Sigulda</t>
  </si>
  <si>
    <t>Rīga</t>
  </si>
  <si>
    <t>Misa, Bauskas novads</t>
  </si>
  <si>
    <t>Jelgava</t>
  </si>
  <si>
    <t>Saldus</t>
  </si>
  <si>
    <t>Valmiera</t>
  </si>
  <si>
    <t>Ogre</t>
  </si>
  <si>
    <t>Latvijas kauss kāpšanas sportā grūtajā kāpšanā "Ogre Open"</t>
  </si>
  <si>
    <t>Novadnieki, Saldus novads</t>
  </si>
  <si>
    <t>Olaine</t>
  </si>
  <si>
    <t>Latvijas Alpīnistu savienība</t>
  </si>
  <si>
    <t>Grāca, Austrija</t>
  </si>
  <si>
    <t xml:space="preserve">Iestāžu uzturēšanas materiāli un preces </t>
  </si>
  <si>
    <t>22.04.-23.04.2024.</t>
  </si>
  <si>
    <t>IFSC Ģenerālās asamblejas sēde</t>
  </si>
  <si>
    <t>Santjago, Čīle</t>
  </si>
  <si>
    <t>12.09.-15.09.2024.</t>
  </si>
  <si>
    <t>Eiropas kausa posms, grūtajā kāpšanā</t>
  </si>
  <si>
    <t>Bologna, Itālija</t>
  </si>
  <si>
    <t>04.10.-06.10.2024.</t>
  </si>
  <si>
    <t>Eiropas kausa posms, boulderingā</t>
  </si>
  <si>
    <t>Genova, Itālija</t>
  </si>
  <si>
    <t>15.11.-16.11.2024.</t>
  </si>
  <si>
    <t>IFSC Europe Parlamentārās asamblejas sēde</t>
  </si>
  <si>
    <t>05.12.-06.12.2024.</t>
  </si>
  <si>
    <t>IFSC samits</t>
  </si>
  <si>
    <t>Turina, Itālija</t>
  </si>
  <si>
    <t>Prāga, 
Čehija</t>
  </si>
  <si>
    <t>Keqiago, Wuijang, Ķīna</t>
  </si>
  <si>
    <t>Eiropas čempionāts jauniešiem, boulderings, grūtā kāpšana</t>
  </si>
  <si>
    <t>Biedra naudas, dalības maksa un iemaksas starptautiskajās institūcijās</t>
  </si>
  <si>
    <t>Villars, Villatus Šveice</t>
  </si>
  <si>
    <t>Administratīvie izdevumi</t>
  </si>
  <si>
    <t>visu gadu</t>
  </si>
  <si>
    <r>
      <rPr>
        <b/>
        <sz val="12"/>
        <rFont val="Times New Roman"/>
        <family val="1"/>
        <charset val="204"/>
      </rPr>
      <t>Adrese, kontakttālrunis:</t>
    </r>
    <r>
      <rPr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204"/>
      </rPr>
      <t>Lībieši", Silakrogs, Ropažu novads, LV-2133</t>
    </r>
  </si>
  <si>
    <r>
      <rPr>
        <b/>
        <sz val="12"/>
        <rFont val="Times New Roman"/>
        <family val="1"/>
        <charset val="186"/>
      </rPr>
      <t>Apakšprogrammas Nr.</t>
    </r>
    <r>
      <rPr>
        <sz val="12"/>
        <rFont val="Times New Roman"/>
        <family val="1"/>
        <charset val="186"/>
      </rPr>
      <t xml:space="preserve"> 09.00.00 “Sports” apakšprogrammas 09.07.00 “Dotācija sporta organizāciju, programmu un pasākumu atbalstam”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</si>
</sst>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u/>
      <sz val="13"/>
      <color theme="1"/>
      <name val="Times New Roman"/>
      <family val="1"/>
      <charset val="204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9" fontId="9" fillId="0" borderId="11" xfId="0" applyNumberFormat="1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justify" vertical="center" wrapText="1"/>
    </xf>
    <xf numFmtId="14" fontId="15" fillId="0" borderId="3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2" fontId="13" fillId="0" borderId="12" xfId="0" applyNumberFormat="1" applyFont="1" applyBorder="1" applyAlignment="1">
      <alignment vertical="center"/>
    </xf>
    <xf numFmtId="0" fontId="11" fillId="0" borderId="0" xfId="0" applyFont="1"/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13" fillId="0" borderId="10" xfId="0" applyFont="1" applyBorder="1" applyAlignment="1">
      <alignment horizontal="center" vertical="center" textRotation="90" wrapText="1"/>
    </xf>
    <xf numFmtId="0" fontId="11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9" fontId="9" fillId="2" borderId="11" xfId="0" applyNumberFormat="1" applyFont="1" applyFill="1" applyBorder="1" applyAlignment="1">
      <alignment horizontal="center" vertical="center" textRotation="90" wrapText="1"/>
    </xf>
    <xf numFmtId="0" fontId="8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4" fontId="15" fillId="0" borderId="5" xfId="0" applyNumberFormat="1" applyFont="1" applyBorder="1" applyAlignment="1">
      <alignment vertical="center"/>
    </xf>
    <xf numFmtId="0" fontId="15" fillId="2" borderId="5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14" fontId="15" fillId="0" borderId="5" xfId="0" applyNumberFormat="1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2" fontId="13" fillId="0" borderId="19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20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abSelected="1" topLeftCell="A58" zoomScaleNormal="100" zoomScaleSheetLayoutView="70" workbookViewId="0">
      <selection activeCell="AI11" sqref="AI11"/>
    </sheetView>
  </sheetViews>
  <sheetFormatPr defaultColWidth="9.109375" defaultRowHeight="13.2" x14ac:dyDescent="0.3"/>
  <cols>
    <col min="1" max="1" width="5.44140625" style="22" customWidth="1"/>
    <col min="2" max="2" width="14.109375" style="1" customWidth="1"/>
    <col min="3" max="3" width="43.88671875" style="1" customWidth="1"/>
    <col min="4" max="4" width="8.5546875" style="1" customWidth="1"/>
    <col min="5" max="5" width="10.33203125" style="51" customWidth="1"/>
    <col min="6" max="8" width="6.109375" style="1" hidden="1" customWidth="1"/>
    <col min="9" max="10" width="7.109375" style="1" hidden="1" customWidth="1"/>
    <col min="11" max="11" width="7.33203125" style="1" hidden="1" customWidth="1"/>
    <col min="12" max="12" width="7" style="1" customWidth="1"/>
    <col min="13" max="14" width="7" style="1" hidden="1" customWidth="1"/>
    <col min="15" max="15" width="8.44140625" style="1" customWidth="1"/>
    <col min="16" max="17" width="8.44140625" style="1" hidden="1" customWidth="1"/>
    <col min="18" max="18" width="7.5546875" style="1" hidden="1" customWidth="1"/>
    <col min="19" max="19" width="7.88671875" style="1" customWidth="1"/>
    <col min="20" max="20" width="7.88671875" style="1" hidden="1" customWidth="1"/>
    <col min="21" max="23" width="8" style="1" hidden="1" customWidth="1"/>
    <col min="24" max="24" width="7.5546875" style="1" hidden="1" customWidth="1"/>
    <col min="25" max="28" width="7.6640625" style="1" hidden="1" customWidth="1"/>
    <col min="29" max="29" width="7.6640625" style="1" customWidth="1"/>
    <col min="30" max="30" width="10.109375" style="1" customWidth="1"/>
    <col min="31" max="16384" width="9.109375" style="1"/>
  </cols>
  <sheetData>
    <row r="1" spans="1:31" ht="41.25" customHeight="1" x14ac:dyDescent="0.3">
      <c r="B1" s="23"/>
      <c r="C1" s="23"/>
      <c r="D1" s="23"/>
      <c r="E1" s="45"/>
      <c r="F1" s="74" t="s">
        <v>1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23"/>
      <c r="V1" s="23"/>
      <c r="W1" s="23"/>
      <c r="X1" s="73" t="s">
        <v>11</v>
      </c>
      <c r="Y1" s="73"/>
      <c r="Z1" s="73"/>
      <c r="AA1" s="73"/>
      <c r="AB1" s="73"/>
      <c r="AC1" s="73"/>
      <c r="AD1" s="73"/>
    </row>
    <row r="2" spans="1:31" s="25" customFormat="1" ht="15.75" x14ac:dyDescent="0.25">
      <c r="A2" s="2"/>
      <c r="B2" s="24"/>
      <c r="C2" s="24"/>
      <c r="D2" s="24"/>
      <c r="E2" s="46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31" s="25" customFormat="1" ht="17.399999999999999" x14ac:dyDescent="0.3">
      <c r="A3" s="26" t="s">
        <v>31</v>
      </c>
      <c r="B3" s="27"/>
      <c r="C3" s="27"/>
      <c r="D3" s="41" t="s">
        <v>131</v>
      </c>
      <c r="E3" s="47"/>
      <c r="F3" s="27"/>
      <c r="G3" s="27"/>
      <c r="H3" s="27"/>
      <c r="I3" s="27"/>
      <c r="J3" s="27"/>
      <c r="K3" s="28"/>
      <c r="L3" s="28"/>
      <c r="M3" s="28"/>
      <c r="N3" s="28"/>
      <c r="O3" s="28"/>
      <c r="P3" s="28"/>
      <c r="Q3" s="28"/>
      <c r="R3" s="28"/>
      <c r="S3" s="3"/>
      <c r="T3" s="3"/>
      <c r="U3" s="3"/>
      <c r="V3" s="3"/>
      <c r="W3" s="3"/>
    </row>
    <row r="4" spans="1:31" s="25" customFormat="1" ht="15.6" x14ac:dyDescent="0.3">
      <c r="A4" s="29" t="s">
        <v>32</v>
      </c>
      <c r="B4" s="27"/>
      <c r="C4" s="27"/>
      <c r="D4" s="27"/>
      <c r="E4" s="47"/>
      <c r="F4" s="27"/>
      <c r="G4" s="27"/>
      <c r="H4" s="27"/>
      <c r="I4" s="27"/>
      <c r="J4" s="27"/>
      <c r="K4" s="27"/>
      <c r="L4" s="27"/>
      <c r="M4" s="27"/>
      <c r="N4" s="27"/>
      <c r="O4" s="28"/>
      <c r="P4" s="28"/>
      <c r="Q4" s="28"/>
      <c r="R4" s="28"/>
      <c r="S4" s="3"/>
      <c r="T4" s="3"/>
      <c r="U4" s="3"/>
      <c r="V4" s="3"/>
      <c r="W4" s="3"/>
    </row>
    <row r="5" spans="1:31" s="25" customFormat="1" ht="15.6" x14ac:dyDescent="0.3">
      <c r="A5" s="30" t="s">
        <v>155</v>
      </c>
      <c r="B5" s="27"/>
      <c r="C5" s="27"/>
      <c r="D5" s="44"/>
      <c r="E5" s="47"/>
      <c r="F5" s="27"/>
      <c r="G5" s="27"/>
      <c r="H5" s="27"/>
      <c r="I5" s="27"/>
      <c r="J5" s="27"/>
      <c r="K5" s="27"/>
      <c r="L5" s="27"/>
      <c r="M5" s="27"/>
      <c r="N5" s="27"/>
      <c r="O5" s="28"/>
      <c r="P5" s="28"/>
      <c r="Q5" s="28"/>
      <c r="R5" s="28"/>
      <c r="S5" s="3"/>
      <c r="T5" s="3"/>
      <c r="U5" s="3"/>
      <c r="V5" s="3"/>
      <c r="W5" s="3"/>
    </row>
    <row r="6" spans="1:31" s="25" customFormat="1" ht="15.6" x14ac:dyDescent="0.3">
      <c r="A6" s="3" t="s">
        <v>156</v>
      </c>
      <c r="B6" s="3"/>
      <c r="C6" s="3"/>
      <c r="D6" s="43"/>
      <c r="E6" s="48"/>
      <c r="F6" s="3"/>
      <c r="G6" s="3"/>
      <c r="H6" s="3"/>
      <c r="I6" s="3"/>
      <c r="J6" s="3"/>
      <c r="K6" s="3"/>
      <c r="L6" s="3"/>
      <c r="M6" s="3"/>
      <c r="N6" s="3"/>
      <c r="O6" s="31"/>
      <c r="P6" s="31"/>
      <c r="Q6" s="31"/>
      <c r="R6" s="31"/>
      <c r="S6" s="32"/>
      <c r="T6" s="3"/>
      <c r="U6" s="3"/>
      <c r="V6" s="3"/>
      <c r="W6" s="3"/>
      <c r="X6" s="33"/>
    </row>
    <row r="7" spans="1:31" s="25" customFormat="1" ht="16.5" thickBot="1" x14ac:dyDescent="0.3">
      <c r="A7" s="2"/>
      <c r="B7" s="32"/>
      <c r="C7" s="32"/>
      <c r="D7" s="32"/>
      <c r="E7" s="49"/>
      <c r="F7" s="32"/>
      <c r="G7" s="32"/>
      <c r="H7" s="32"/>
      <c r="I7" s="32"/>
      <c r="J7" s="32"/>
      <c r="K7" s="32"/>
      <c r="L7" s="32"/>
      <c r="M7" s="32"/>
      <c r="N7" s="32"/>
      <c r="O7" s="34"/>
      <c r="P7" s="34"/>
      <c r="Q7" s="34"/>
      <c r="R7" s="34"/>
      <c r="S7" s="34"/>
      <c r="T7" s="34"/>
      <c r="U7" s="34"/>
      <c r="V7" s="34"/>
      <c r="W7" s="34"/>
      <c r="X7" s="34"/>
      <c r="Y7" s="35"/>
      <c r="Z7" s="35"/>
      <c r="AA7" s="35"/>
      <c r="AB7" s="35"/>
      <c r="AC7" s="35"/>
      <c r="AD7" s="35"/>
    </row>
    <row r="8" spans="1:31" s="25" customFormat="1" ht="15.75" x14ac:dyDescent="0.25">
      <c r="A8" s="36"/>
      <c r="B8" s="37"/>
      <c r="C8" s="38"/>
      <c r="D8" s="38"/>
      <c r="E8" s="50"/>
      <c r="F8" s="10">
        <v>1110</v>
      </c>
      <c r="G8" s="10">
        <v>1140</v>
      </c>
      <c r="H8" s="10">
        <v>1150</v>
      </c>
      <c r="I8" s="10">
        <v>1210</v>
      </c>
      <c r="J8" s="10">
        <v>1220</v>
      </c>
      <c r="K8" s="10">
        <v>2110</v>
      </c>
      <c r="L8" s="58">
        <v>2120</v>
      </c>
      <c r="M8" s="58">
        <v>2210</v>
      </c>
      <c r="N8" s="58">
        <v>2220</v>
      </c>
      <c r="O8" s="58">
        <v>2230</v>
      </c>
      <c r="P8" s="58">
        <v>2240</v>
      </c>
      <c r="Q8" s="58">
        <v>2250</v>
      </c>
      <c r="R8" s="58">
        <v>2260</v>
      </c>
      <c r="S8" s="59">
        <v>2310</v>
      </c>
      <c r="T8" s="59">
        <v>2320</v>
      </c>
      <c r="U8" s="59">
        <v>2340</v>
      </c>
      <c r="V8" s="59">
        <v>2350</v>
      </c>
      <c r="W8" s="59">
        <v>2360</v>
      </c>
      <c r="X8" s="59">
        <v>2390</v>
      </c>
      <c r="Y8" s="61">
        <v>5110</v>
      </c>
      <c r="Z8" s="61">
        <v>5120</v>
      </c>
      <c r="AA8" s="61">
        <v>5220</v>
      </c>
      <c r="AB8" s="61">
        <v>5230</v>
      </c>
      <c r="AC8" s="61">
        <v>7710</v>
      </c>
      <c r="AD8" s="13"/>
    </row>
    <row r="9" spans="1:31" s="54" customFormat="1" ht="109.95" customHeight="1" x14ac:dyDescent="0.3">
      <c r="A9" s="53" t="s">
        <v>2</v>
      </c>
      <c r="B9" s="4" t="s">
        <v>6</v>
      </c>
      <c r="C9" s="4" t="s">
        <v>3</v>
      </c>
      <c r="D9" s="4" t="s">
        <v>7</v>
      </c>
      <c r="E9" s="4" t="s">
        <v>4</v>
      </c>
      <c r="F9" s="5" t="s">
        <v>15</v>
      </c>
      <c r="G9" s="5" t="s">
        <v>16</v>
      </c>
      <c r="H9" s="5" t="s">
        <v>17</v>
      </c>
      <c r="I9" s="6" t="s">
        <v>12</v>
      </c>
      <c r="J9" s="6" t="s">
        <v>18</v>
      </c>
      <c r="K9" s="14" t="s">
        <v>13</v>
      </c>
      <c r="L9" s="60" t="s">
        <v>14</v>
      </c>
      <c r="M9" s="60" t="s">
        <v>19</v>
      </c>
      <c r="N9" s="60" t="s">
        <v>20</v>
      </c>
      <c r="O9" s="60" t="s">
        <v>27</v>
      </c>
      <c r="P9" s="60" t="s">
        <v>21</v>
      </c>
      <c r="Q9" s="60" t="s">
        <v>22</v>
      </c>
      <c r="R9" s="60" t="s">
        <v>10</v>
      </c>
      <c r="S9" s="60" t="s">
        <v>28</v>
      </c>
      <c r="T9" s="60" t="s">
        <v>8</v>
      </c>
      <c r="U9" s="60" t="s">
        <v>29</v>
      </c>
      <c r="V9" s="60" t="s">
        <v>133</v>
      </c>
      <c r="W9" s="60" t="s">
        <v>30</v>
      </c>
      <c r="X9" s="60" t="s">
        <v>9</v>
      </c>
      <c r="Y9" s="60" t="s">
        <v>23</v>
      </c>
      <c r="Z9" s="60" t="s">
        <v>24</v>
      </c>
      <c r="AA9" s="60" t="s">
        <v>25</v>
      </c>
      <c r="AB9" s="60" t="s">
        <v>26</v>
      </c>
      <c r="AC9" s="60" t="s">
        <v>151</v>
      </c>
      <c r="AD9" s="18" t="s">
        <v>0</v>
      </c>
    </row>
    <row r="10" spans="1:31" s="25" customFormat="1" ht="45" customHeight="1" x14ac:dyDescent="0.3">
      <c r="A10" s="39">
        <v>1</v>
      </c>
      <c r="B10" s="21" t="s">
        <v>70</v>
      </c>
      <c r="C10" s="19" t="s">
        <v>33</v>
      </c>
      <c r="D10" s="7">
        <v>90</v>
      </c>
      <c r="E10" s="19" t="s">
        <v>122</v>
      </c>
      <c r="F10" s="7"/>
      <c r="G10" s="7"/>
      <c r="H10" s="7"/>
      <c r="I10" s="8"/>
      <c r="J10" s="8"/>
      <c r="K10" s="8"/>
      <c r="L10" s="11"/>
      <c r="M10" s="11"/>
      <c r="N10" s="11"/>
      <c r="O10" s="11">
        <v>290</v>
      </c>
      <c r="P10" s="11"/>
      <c r="Q10" s="11"/>
      <c r="R10" s="11"/>
      <c r="S10" s="12"/>
      <c r="T10" s="12"/>
      <c r="U10" s="12"/>
      <c r="V10" s="12"/>
      <c r="W10" s="12"/>
      <c r="X10" s="12"/>
      <c r="Y10" s="12"/>
      <c r="Z10" s="15"/>
      <c r="AA10" s="15"/>
      <c r="AB10" s="15"/>
      <c r="AC10" s="15"/>
      <c r="AD10" s="42">
        <f>SUM(L10:AC10)</f>
        <v>290</v>
      </c>
      <c r="AE10" s="52"/>
    </row>
    <row r="11" spans="1:31" s="25" customFormat="1" ht="45" customHeight="1" x14ac:dyDescent="0.3">
      <c r="A11" s="39">
        <v>2</v>
      </c>
      <c r="B11" s="21" t="s">
        <v>71</v>
      </c>
      <c r="C11" s="19" t="s">
        <v>34</v>
      </c>
      <c r="D11" s="7">
        <v>60</v>
      </c>
      <c r="E11" s="19" t="s">
        <v>122</v>
      </c>
      <c r="F11" s="7"/>
      <c r="G11" s="7"/>
      <c r="H11" s="7"/>
      <c r="I11" s="8"/>
      <c r="J11" s="8"/>
      <c r="K11" s="8"/>
      <c r="L11" s="8"/>
      <c r="M11" s="8"/>
      <c r="N11" s="8"/>
      <c r="O11" s="8">
        <v>980</v>
      </c>
      <c r="P11" s="8"/>
      <c r="Q11" s="8"/>
      <c r="R11" s="8"/>
      <c r="S11" s="9"/>
      <c r="T11" s="9"/>
      <c r="U11" s="9"/>
      <c r="V11" s="9"/>
      <c r="W11" s="9"/>
      <c r="X11" s="9"/>
      <c r="Y11" s="9"/>
      <c r="Z11" s="16"/>
      <c r="AA11" s="16"/>
      <c r="AB11" s="16"/>
      <c r="AC11" s="16"/>
      <c r="AD11" s="42">
        <f t="shared" ref="AD11:AD60" si="0">SUM(L11:AC11)</f>
        <v>980</v>
      </c>
    </row>
    <row r="12" spans="1:31" s="25" customFormat="1" ht="45" customHeight="1" x14ac:dyDescent="0.3">
      <c r="A12" s="39">
        <v>3</v>
      </c>
      <c r="B12" s="21" t="s">
        <v>72</v>
      </c>
      <c r="C12" s="19" t="s">
        <v>35</v>
      </c>
      <c r="D12" s="7">
        <v>104</v>
      </c>
      <c r="E12" s="19" t="s">
        <v>123</v>
      </c>
      <c r="F12" s="7"/>
      <c r="G12" s="7"/>
      <c r="H12" s="7"/>
      <c r="I12" s="8"/>
      <c r="J12" s="8"/>
      <c r="K12" s="8"/>
      <c r="L12" s="8"/>
      <c r="M12" s="8"/>
      <c r="N12" s="8"/>
      <c r="O12" s="8">
        <v>680</v>
      </c>
      <c r="P12" s="8"/>
      <c r="Q12" s="8"/>
      <c r="R12" s="8"/>
      <c r="S12" s="9"/>
      <c r="T12" s="9"/>
      <c r="U12" s="9"/>
      <c r="V12" s="9"/>
      <c r="W12" s="9"/>
      <c r="X12" s="9"/>
      <c r="Y12" s="9"/>
      <c r="Z12" s="16"/>
      <c r="AA12" s="16"/>
      <c r="AB12" s="16"/>
      <c r="AC12" s="16"/>
      <c r="AD12" s="42">
        <f t="shared" si="0"/>
        <v>680</v>
      </c>
    </row>
    <row r="13" spans="1:31" s="25" customFormat="1" ht="45" customHeight="1" x14ac:dyDescent="0.3">
      <c r="A13" s="39">
        <v>4</v>
      </c>
      <c r="B13" s="21" t="s">
        <v>73</v>
      </c>
      <c r="C13" s="19" t="s">
        <v>36</v>
      </c>
      <c r="D13" s="7">
        <v>81</v>
      </c>
      <c r="E13" s="19" t="s">
        <v>122</v>
      </c>
      <c r="F13" s="7"/>
      <c r="G13" s="7"/>
      <c r="H13" s="7"/>
      <c r="I13" s="8"/>
      <c r="J13" s="8"/>
      <c r="K13" s="8"/>
      <c r="L13" s="8"/>
      <c r="M13" s="8"/>
      <c r="N13" s="8"/>
      <c r="O13" s="8">
        <v>680</v>
      </c>
      <c r="P13" s="8"/>
      <c r="Q13" s="8"/>
      <c r="R13" s="8"/>
      <c r="S13" s="9"/>
      <c r="T13" s="9"/>
      <c r="U13" s="9"/>
      <c r="V13" s="9"/>
      <c r="W13" s="9"/>
      <c r="X13" s="9"/>
      <c r="Y13" s="9"/>
      <c r="Z13" s="16"/>
      <c r="AA13" s="16"/>
      <c r="AB13" s="16"/>
      <c r="AC13" s="16"/>
      <c r="AD13" s="42">
        <f t="shared" si="0"/>
        <v>680</v>
      </c>
    </row>
    <row r="14" spans="1:31" s="25" customFormat="1" ht="45" customHeight="1" x14ac:dyDescent="0.3">
      <c r="A14" s="39">
        <v>5</v>
      </c>
      <c r="B14" s="21" t="s">
        <v>73</v>
      </c>
      <c r="C14" s="20" t="s">
        <v>37</v>
      </c>
      <c r="D14" s="8">
        <v>60</v>
      </c>
      <c r="E14" s="19" t="s">
        <v>124</v>
      </c>
      <c r="F14" s="8"/>
      <c r="G14" s="8"/>
      <c r="H14" s="8"/>
      <c r="I14" s="8"/>
      <c r="J14" s="8"/>
      <c r="K14" s="8"/>
      <c r="L14" s="8"/>
      <c r="M14" s="8"/>
      <c r="N14" s="8"/>
      <c r="O14" s="8">
        <v>980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17"/>
      <c r="AA14" s="17"/>
      <c r="AB14" s="17"/>
      <c r="AC14" s="17"/>
      <c r="AD14" s="42">
        <f t="shared" si="0"/>
        <v>980</v>
      </c>
    </row>
    <row r="15" spans="1:31" s="25" customFormat="1" ht="45" customHeight="1" x14ac:dyDescent="0.3">
      <c r="A15" s="39">
        <v>6</v>
      </c>
      <c r="B15" s="21" t="s">
        <v>74</v>
      </c>
      <c r="C15" s="19" t="s">
        <v>38</v>
      </c>
      <c r="D15" s="8">
        <v>22</v>
      </c>
      <c r="E15" s="19" t="s">
        <v>122</v>
      </c>
      <c r="F15" s="8"/>
      <c r="G15" s="8"/>
      <c r="H15" s="8"/>
      <c r="I15" s="8"/>
      <c r="J15" s="8"/>
      <c r="K15" s="8"/>
      <c r="L15" s="8"/>
      <c r="M15" s="8"/>
      <c r="N15" s="8"/>
      <c r="O15" s="8">
        <v>290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17"/>
      <c r="AA15" s="17"/>
      <c r="AB15" s="17"/>
      <c r="AC15" s="17"/>
      <c r="AD15" s="42">
        <f t="shared" si="0"/>
        <v>290</v>
      </c>
    </row>
    <row r="16" spans="1:31" s="25" customFormat="1" ht="45" customHeight="1" x14ac:dyDescent="0.3">
      <c r="A16" s="39">
        <v>7</v>
      </c>
      <c r="B16" s="21" t="s">
        <v>75</v>
      </c>
      <c r="C16" s="19" t="s">
        <v>39</v>
      </c>
      <c r="D16" s="8">
        <v>110</v>
      </c>
      <c r="E16" s="19" t="s">
        <v>122</v>
      </c>
      <c r="F16" s="8"/>
      <c r="G16" s="8"/>
      <c r="H16" s="8"/>
      <c r="I16" s="8"/>
      <c r="J16" s="8"/>
      <c r="K16" s="8"/>
      <c r="L16" s="8"/>
      <c r="M16" s="8"/>
      <c r="N16" s="8"/>
      <c r="O16" s="8">
        <v>980</v>
      </c>
      <c r="P16" s="8"/>
      <c r="Q16" s="8"/>
      <c r="R16" s="8"/>
      <c r="S16" s="8"/>
      <c r="T16" s="8"/>
      <c r="U16" s="8"/>
      <c r="V16" s="8"/>
      <c r="W16" s="8"/>
      <c r="X16" s="8"/>
      <c r="Y16" s="8"/>
      <c r="Z16" s="17"/>
      <c r="AA16" s="17"/>
      <c r="AB16" s="17"/>
      <c r="AC16" s="17"/>
      <c r="AD16" s="42">
        <f t="shared" si="0"/>
        <v>980</v>
      </c>
    </row>
    <row r="17" spans="1:31" s="25" customFormat="1" ht="45" customHeight="1" x14ac:dyDescent="0.3">
      <c r="A17" s="39">
        <v>8</v>
      </c>
      <c r="B17" s="21" t="s">
        <v>76</v>
      </c>
      <c r="C17" s="19" t="s">
        <v>40</v>
      </c>
      <c r="D17" s="8">
        <v>30</v>
      </c>
      <c r="E17" s="19" t="s">
        <v>122</v>
      </c>
      <c r="F17" s="8"/>
      <c r="G17" s="8"/>
      <c r="H17" s="8"/>
      <c r="I17" s="8"/>
      <c r="J17" s="8"/>
      <c r="K17" s="8"/>
      <c r="L17" s="8"/>
      <c r="M17" s="8"/>
      <c r="N17" s="8"/>
      <c r="O17" s="8">
        <v>980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17"/>
      <c r="AA17" s="17"/>
      <c r="AB17" s="17"/>
      <c r="AC17" s="17"/>
      <c r="AD17" s="42">
        <f t="shared" si="0"/>
        <v>980</v>
      </c>
    </row>
    <row r="18" spans="1:31" s="25" customFormat="1" ht="45" customHeight="1" x14ac:dyDescent="0.3">
      <c r="A18" s="39">
        <v>9</v>
      </c>
      <c r="B18" s="21" t="s">
        <v>77</v>
      </c>
      <c r="C18" s="19" t="s">
        <v>41</v>
      </c>
      <c r="D18" s="8">
        <v>8</v>
      </c>
      <c r="E18" s="21" t="s">
        <v>112</v>
      </c>
      <c r="F18" s="8"/>
      <c r="G18" s="8"/>
      <c r="H18" s="8"/>
      <c r="I18" s="8"/>
      <c r="J18" s="8"/>
      <c r="K18" s="8"/>
      <c r="L18" s="8">
        <v>150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7"/>
      <c r="AA18" s="17"/>
      <c r="AB18" s="17"/>
      <c r="AC18" s="17">
        <v>580</v>
      </c>
      <c r="AD18" s="42">
        <f>SUM(L18:AC18)</f>
        <v>730</v>
      </c>
    </row>
    <row r="19" spans="1:31" s="25" customFormat="1" ht="45" customHeight="1" x14ac:dyDescent="0.3">
      <c r="A19" s="39">
        <v>10</v>
      </c>
      <c r="B19" s="21" t="s">
        <v>78</v>
      </c>
      <c r="C19" s="19" t="s">
        <v>42</v>
      </c>
      <c r="D19" s="8">
        <v>24</v>
      </c>
      <c r="E19" s="19" t="s">
        <v>122</v>
      </c>
      <c r="F19" s="8"/>
      <c r="G19" s="8"/>
      <c r="H19" s="8"/>
      <c r="I19" s="8"/>
      <c r="J19" s="8"/>
      <c r="K19" s="8"/>
      <c r="L19" s="8"/>
      <c r="M19" s="8"/>
      <c r="N19" s="8"/>
      <c r="O19" s="8">
        <v>290</v>
      </c>
      <c r="P19" s="8"/>
      <c r="Q19" s="8"/>
      <c r="R19" s="8"/>
      <c r="S19" s="8"/>
      <c r="T19" s="8"/>
      <c r="U19" s="8"/>
      <c r="V19" s="8"/>
      <c r="W19" s="8"/>
      <c r="X19" s="8"/>
      <c r="Y19" s="8"/>
      <c r="Z19" s="17"/>
      <c r="AA19" s="17"/>
      <c r="AB19" s="17"/>
      <c r="AC19" s="17"/>
      <c r="AD19" s="42">
        <f t="shared" si="0"/>
        <v>290</v>
      </c>
    </row>
    <row r="20" spans="1:31" s="25" customFormat="1" ht="45" customHeight="1" x14ac:dyDescent="0.3">
      <c r="A20" s="39">
        <v>11</v>
      </c>
      <c r="B20" s="21" t="s">
        <v>79</v>
      </c>
      <c r="C20" s="19" t="s">
        <v>43</v>
      </c>
      <c r="D20" s="8">
        <v>1</v>
      </c>
      <c r="E20" s="21" t="s">
        <v>149</v>
      </c>
      <c r="F20" s="8"/>
      <c r="G20" s="8"/>
      <c r="H20" s="8"/>
      <c r="I20" s="8"/>
      <c r="J20" s="8"/>
      <c r="K20" s="8"/>
      <c r="L20" s="8">
        <v>150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17"/>
      <c r="AA20" s="17"/>
      <c r="AB20" s="17"/>
      <c r="AC20" s="17">
        <v>70</v>
      </c>
      <c r="AD20" s="42">
        <f>SUM(L20:AC20)</f>
        <v>220</v>
      </c>
    </row>
    <row r="21" spans="1:31" s="25" customFormat="1" ht="45" customHeight="1" x14ac:dyDescent="0.3">
      <c r="A21" s="39">
        <v>12</v>
      </c>
      <c r="B21" s="21" t="s">
        <v>80</v>
      </c>
      <c r="C21" s="19" t="s">
        <v>44</v>
      </c>
      <c r="D21" s="8">
        <v>80</v>
      </c>
      <c r="E21" s="19" t="s">
        <v>122</v>
      </c>
      <c r="F21" s="8"/>
      <c r="G21" s="8"/>
      <c r="H21" s="8"/>
      <c r="I21" s="8"/>
      <c r="J21" s="8"/>
      <c r="K21" s="8"/>
      <c r="L21" s="8"/>
      <c r="M21" s="8"/>
      <c r="N21" s="8"/>
      <c r="O21" s="8">
        <v>290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17"/>
      <c r="AA21" s="17"/>
      <c r="AB21" s="17"/>
      <c r="AC21" s="17"/>
      <c r="AD21" s="42">
        <f t="shared" si="0"/>
        <v>290</v>
      </c>
    </row>
    <row r="22" spans="1:31" s="25" customFormat="1" ht="45" customHeight="1" x14ac:dyDescent="0.3">
      <c r="A22" s="39">
        <v>13</v>
      </c>
      <c r="B22" s="21" t="s">
        <v>81</v>
      </c>
      <c r="C22" s="19" t="s">
        <v>41</v>
      </c>
      <c r="D22" s="8">
        <v>2</v>
      </c>
      <c r="E22" s="21" t="s">
        <v>113</v>
      </c>
      <c r="F22" s="8"/>
      <c r="G22" s="8"/>
      <c r="H22" s="8"/>
      <c r="I22" s="8"/>
      <c r="J22" s="8"/>
      <c r="K22" s="8"/>
      <c r="L22" s="8">
        <v>30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17"/>
      <c r="AA22" s="17"/>
      <c r="AB22" s="17"/>
      <c r="AC22" s="17">
        <v>70</v>
      </c>
      <c r="AD22" s="42">
        <f>SUM(L22:AC22)</f>
        <v>100</v>
      </c>
    </row>
    <row r="23" spans="1:31" s="25" customFormat="1" ht="45" customHeight="1" x14ac:dyDescent="0.3">
      <c r="A23" s="39">
        <v>14</v>
      </c>
      <c r="B23" s="21" t="s">
        <v>82</v>
      </c>
      <c r="C23" s="19" t="s">
        <v>45</v>
      </c>
      <c r="D23" s="8">
        <v>92</v>
      </c>
      <c r="E23" s="19" t="s">
        <v>122</v>
      </c>
      <c r="F23" s="8"/>
      <c r="G23" s="8"/>
      <c r="H23" s="8"/>
      <c r="I23" s="8"/>
      <c r="J23" s="8"/>
      <c r="K23" s="8"/>
      <c r="L23" s="8"/>
      <c r="M23" s="8"/>
      <c r="N23" s="8"/>
      <c r="O23" s="8">
        <v>680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17"/>
      <c r="AA23" s="17"/>
      <c r="AB23" s="17"/>
      <c r="AC23" s="17"/>
      <c r="AD23" s="42">
        <f t="shared" si="0"/>
        <v>680</v>
      </c>
    </row>
    <row r="24" spans="1:31" s="25" customFormat="1" ht="45" customHeight="1" x14ac:dyDescent="0.3">
      <c r="A24" s="39">
        <v>15</v>
      </c>
      <c r="B24" s="21" t="s">
        <v>134</v>
      </c>
      <c r="C24" s="19" t="s">
        <v>135</v>
      </c>
      <c r="D24" s="8">
        <v>1</v>
      </c>
      <c r="E24" s="19" t="s">
        <v>136</v>
      </c>
      <c r="F24" s="8"/>
      <c r="G24" s="8"/>
      <c r="H24" s="8"/>
      <c r="I24" s="8"/>
      <c r="J24" s="8"/>
      <c r="K24" s="8"/>
      <c r="L24" s="8">
        <v>777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17"/>
      <c r="AA24" s="17"/>
      <c r="AB24" s="17"/>
      <c r="AC24" s="17"/>
      <c r="AD24" s="42">
        <f t="shared" si="0"/>
        <v>777</v>
      </c>
    </row>
    <row r="25" spans="1:31" s="25" customFormat="1" ht="45" customHeight="1" x14ac:dyDescent="0.3">
      <c r="A25" s="39">
        <v>16</v>
      </c>
      <c r="B25" s="21" t="s">
        <v>83</v>
      </c>
      <c r="C25" s="19" t="s">
        <v>41</v>
      </c>
      <c r="D25" s="8">
        <v>10</v>
      </c>
      <c r="E25" s="21" t="s">
        <v>132</v>
      </c>
      <c r="F25" s="8"/>
      <c r="G25" s="8"/>
      <c r="H25" s="8"/>
      <c r="I25" s="8"/>
      <c r="J25" s="8"/>
      <c r="K25" s="8"/>
      <c r="L25" s="8">
        <v>210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17"/>
      <c r="AA25" s="17"/>
      <c r="AB25" s="17"/>
      <c r="AC25" s="17">
        <v>70</v>
      </c>
      <c r="AD25" s="42">
        <f>SUM(L25:AC25)</f>
        <v>280</v>
      </c>
    </row>
    <row r="26" spans="1:31" s="25" customFormat="1" ht="45" customHeight="1" x14ac:dyDescent="0.3">
      <c r="A26" s="39">
        <v>17</v>
      </c>
      <c r="B26" s="21" t="s">
        <v>84</v>
      </c>
      <c r="C26" s="19" t="s">
        <v>46</v>
      </c>
      <c r="D26" s="8">
        <v>30</v>
      </c>
      <c r="E26" s="19" t="s">
        <v>122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>
        <v>290</v>
      </c>
      <c r="T26" s="8"/>
      <c r="U26" s="8"/>
      <c r="V26" s="8"/>
      <c r="W26" s="8"/>
      <c r="X26" s="8"/>
      <c r="Y26" s="8"/>
      <c r="Z26" s="17"/>
      <c r="AA26" s="17"/>
      <c r="AB26" s="17"/>
      <c r="AC26" s="17"/>
      <c r="AD26" s="42">
        <f>SUBTOTAL(9,L26:AC26)</f>
        <v>290</v>
      </c>
    </row>
    <row r="27" spans="1:31" s="25" customFormat="1" ht="45" customHeight="1" x14ac:dyDescent="0.3">
      <c r="A27" s="39">
        <v>18</v>
      </c>
      <c r="B27" s="21" t="s">
        <v>85</v>
      </c>
      <c r="C27" s="19" t="s">
        <v>47</v>
      </c>
      <c r="D27" s="8">
        <v>80</v>
      </c>
      <c r="E27" s="19" t="s">
        <v>125</v>
      </c>
      <c r="F27" s="8"/>
      <c r="G27" s="8"/>
      <c r="H27" s="8"/>
      <c r="I27" s="8"/>
      <c r="J27" s="8"/>
      <c r="K27" s="8"/>
      <c r="L27" s="8"/>
      <c r="M27" s="8"/>
      <c r="N27" s="8"/>
      <c r="O27" s="8">
        <v>680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17"/>
      <c r="AA27" s="17"/>
      <c r="AB27" s="17"/>
      <c r="AC27" s="17"/>
      <c r="AD27" s="42">
        <f t="shared" si="0"/>
        <v>680</v>
      </c>
    </row>
    <row r="28" spans="1:31" s="25" customFormat="1" ht="45" customHeight="1" x14ac:dyDescent="0.3">
      <c r="A28" s="39">
        <v>19</v>
      </c>
      <c r="B28" s="21" t="s">
        <v>86</v>
      </c>
      <c r="C28" s="19" t="s">
        <v>48</v>
      </c>
      <c r="D28" s="8">
        <v>94</v>
      </c>
      <c r="E28" s="19" t="s">
        <v>122</v>
      </c>
      <c r="F28" s="8"/>
      <c r="G28" s="8"/>
      <c r="H28" s="8"/>
      <c r="I28" s="8"/>
      <c r="J28" s="8"/>
      <c r="K28" s="8"/>
      <c r="L28" s="8"/>
      <c r="M28" s="8"/>
      <c r="N28" s="8"/>
      <c r="O28" s="8">
        <v>980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17"/>
      <c r="AA28" s="17"/>
      <c r="AB28" s="17"/>
      <c r="AC28" s="17"/>
      <c r="AD28" s="42">
        <f t="shared" si="0"/>
        <v>980</v>
      </c>
      <c r="AE28" s="52"/>
    </row>
    <row r="29" spans="1:31" s="25" customFormat="1" ht="45" customHeight="1" x14ac:dyDescent="0.3">
      <c r="A29" s="39">
        <v>20</v>
      </c>
      <c r="B29" s="21" t="s">
        <v>87</v>
      </c>
      <c r="C29" s="19" t="s">
        <v>49</v>
      </c>
      <c r="D29" s="8">
        <v>90</v>
      </c>
      <c r="E29" s="19" t="s">
        <v>124</v>
      </c>
      <c r="F29" s="8"/>
      <c r="G29" s="8"/>
      <c r="H29" s="8"/>
      <c r="I29" s="8"/>
      <c r="J29" s="8"/>
      <c r="K29" s="8"/>
      <c r="L29" s="8"/>
      <c r="M29" s="8"/>
      <c r="N29" s="8"/>
      <c r="O29" s="8">
        <v>980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17"/>
      <c r="AA29" s="17"/>
      <c r="AB29" s="17"/>
      <c r="AC29" s="17"/>
      <c r="AD29" s="42">
        <f t="shared" si="0"/>
        <v>980</v>
      </c>
    </row>
    <row r="30" spans="1:31" s="25" customFormat="1" ht="45" customHeight="1" x14ac:dyDescent="0.3">
      <c r="A30" s="39">
        <v>21</v>
      </c>
      <c r="B30" s="21" t="s">
        <v>88</v>
      </c>
      <c r="C30" s="19" t="s">
        <v>50</v>
      </c>
      <c r="D30" s="8">
        <v>68</v>
      </c>
      <c r="E30" s="19" t="s">
        <v>126</v>
      </c>
      <c r="F30" s="8"/>
      <c r="G30" s="8"/>
      <c r="H30" s="8"/>
      <c r="I30" s="8"/>
      <c r="J30" s="8"/>
      <c r="K30" s="8"/>
      <c r="L30" s="8"/>
      <c r="M30" s="8"/>
      <c r="N30" s="8"/>
      <c r="O30" s="8">
        <v>680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17"/>
      <c r="AA30" s="17"/>
      <c r="AB30" s="17"/>
      <c r="AC30" s="17"/>
      <c r="AD30" s="42">
        <f t="shared" si="0"/>
        <v>680</v>
      </c>
    </row>
    <row r="31" spans="1:31" s="25" customFormat="1" ht="45" customHeight="1" x14ac:dyDescent="0.3">
      <c r="A31" s="39">
        <v>22</v>
      </c>
      <c r="B31" s="21" t="s">
        <v>89</v>
      </c>
      <c r="C31" s="19" t="s">
        <v>43</v>
      </c>
      <c r="D31" s="8">
        <v>1</v>
      </c>
      <c r="E31" s="21" t="s">
        <v>114</v>
      </c>
      <c r="F31" s="8"/>
      <c r="G31" s="8"/>
      <c r="H31" s="8"/>
      <c r="I31" s="8"/>
      <c r="J31" s="8"/>
      <c r="K31" s="8"/>
      <c r="L31" s="8">
        <v>150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17"/>
      <c r="AA31" s="17"/>
      <c r="AB31" s="17"/>
      <c r="AC31" s="17"/>
      <c r="AD31" s="42">
        <f>SUM(L31:AC31)</f>
        <v>150</v>
      </c>
      <c r="AE31" s="52"/>
    </row>
    <row r="32" spans="1:31" s="25" customFormat="1" ht="45" customHeight="1" x14ac:dyDescent="0.3">
      <c r="A32" s="39">
        <v>23</v>
      </c>
      <c r="B32" s="21" t="s">
        <v>90</v>
      </c>
      <c r="C32" s="19" t="s">
        <v>51</v>
      </c>
      <c r="D32" s="8">
        <v>5</v>
      </c>
      <c r="E32" s="19" t="s">
        <v>115</v>
      </c>
      <c r="F32" s="8"/>
      <c r="G32" s="8"/>
      <c r="H32" s="8"/>
      <c r="I32" s="8"/>
      <c r="J32" s="8"/>
      <c r="K32" s="8"/>
      <c r="L32" s="8">
        <v>90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17"/>
      <c r="AA32" s="17"/>
      <c r="AB32" s="17"/>
      <c r="AC32" s="17">
        <v>35</v>
      </c>
      <c r="AD32" s="42">
        <f>SUM(L32:AC32)</f>
        <v>125</v>
      </c>
    </row>
    <row r="33" spans="1:31" s="25" customFormat="1" ht="45" customHeight="1" x14ac:dyDescent="0.3">
      <c r="A33" s="39">
        <v>24</v>
      </c>
      <c r="B33" s="21" t="s">
        <v>91</v>
      </c>
      <c r="C33" s="19" t="s">
        <v>128</v>
      </c>
      <c r="D33" s="8">
        <v>60</v>
      </c>
      <c r="E33" s="19" t="s">
        <v>127</v>
      </c>
      <c r="F33" s="8"/>
      <c r="G33" s="8"/>
      <c r="H33" s="8"/>
      <c r="I33" s="8"/>
      <c r="J33" s="8"/>
      <c r="K33" s="8"/>
      <c r="L33" s="8"/>
      <c r="M33" s="8"/>
      <c r="N33" s="8"/>
      <c r="O33" s="8">
        <v>680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17"/>
      <c r="AA33" s="17"/>
      <c r="AB33" s="17"/>
      <c r="AC33" s="17"/>
      <c r="AD33" s="42">
        <f t="shared" si="0"/>
        <v>680</v>
      </c>
    </row>
    <row r="34" spans="1:31" s="25" customFormat="1" ht="45" customHeight="1" x14ac:dyDescent="0.3">
      <c r="A34" s="39">
        <v>25</v>
      </c>
      <c r="B34" s="21" t="s">
        <v>92</v>
      </c>
      <c r="C34" s="19" t="s">
        <v>51</v>
      </c>
      <c r="D34" s="8">
        <v>3</v>
      </c>
      <c r="E34" s="19" t="s">
        <v>116</v>
      </c>
      <c r="F34" s="8"/>
      <c r="G34" s="8"/>
      <c r="H34" s="8"/>
      <c r="I34" s="8"/>
      <c r="J34" s="8"/>
      <c r="K34" s="8"/>
      <c r="L34" s="8">
        <v>60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17"/>
      <c r="AA34" s="17"/>
      <c r="AB34" s="17"/>
      <c r="AC34" s="17"/>
      <c r="AD34" s="42">
        <f>SUM(L34:AC34)</f>
        <v>60</v>
      </c>
    </row>
    <row r="35" spans="1:31" s="25" customFormat="1" ht="45" customHeight="1" x14ac:dyDescent="0.3">
      <c r="A35" s="39">
        <v>26</v>
      </c>
      <c r="B35" s="21" t="s">
        <v>93</v>
      </c>
      <c r="C35" s="19" t="s">
        <v>52</v>
      </c>
      <c r="D35" s="8">
        <v>2</v>
      </c>
      <c r="E35" s="21" t="s">
        <v>152</v>
      </c>
      <c r="F35" s="8"/>
      <c r="G35" s="8"/>
      <c r="H35" s="8"/>
      <c r="I35" s="8"/>
      <c r="J35" s="8"/>
      <c r="K35" s="8"/>
      <c r="L35" s="8">
        <v>535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17"/>
      <c r="AA35" s="17"/>
      <c r="AB35" s="17"/>
      <c r="AC35" s="17">
        <v>35</v>
      </c>
      <c r="AD35" s="42">
        <f>SUM(L35:AC35)</f>
        <v>570</v>
      </c>
    </row>
    <row r="36" spans="1:31" s="25" customFormat="1" ht="45" customHeight="1" x14ac:dyDescent="0.3">
      <c r="A36" s="39">
        <v>27</v>
      </c>
      <c r="B36" s="21" t="s">
        <v>94</v>
      </c>
      <c r="C36" s="19" t="s">
        <v>53</v>
      </c>
      <c r="D36" s="8">
        <v>24</v>
      </c>
      <c r="E36" s="19" t="s">
        <v>122</v>
      </c>
      <c r="F36" s="8"/>
      <c r="G36" s="8"/>
      <c r="H36" s="8"/>
      <c r="I36" s="8"/>
      <c r="J36" s="8"/>
      <c r="K36" s="8"/>
      <c r="L36" s="8"/>
      <c r="M36" s="8"/>
      <c r="N36" s="8"/>
      <c r="O36" s="8">
        <v>290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17"/>
      <c r="AA36" s="17"/>
      <c r="AB36" s="17"/>
      <c r="AC36" s="17"/>
      <c r="AD36" s="42">
        <f t="shared" si="0"/>
        <v>290</v>
      </c>
    </row>
    <row r="37" spans="1:31" s="25" customFormat="1" ht="45" customHeight="1" x14ac:dyDescent="0.3">
      <c r="A37" s="39">
        <v>28</v>
      </c>
      <c r="B37" s="21" t="s">
        <v>95</v>
      </c>
      <c r="C37" s="19" t="s">
        <v>54</v>
      </c>
      <c r="D37" s="8">
        <v>120</v>
      </c>
      <c r="E37" s="19" t="s">
        <v>122</v>
      </c>
      <c r="F37" s="8"/>
      <c r="G37" s="8"/>
      <c r="H37" s="8"/>
      <c r="I37" s="8"/>
      <c r="J37" s="8"/>
      <c r="K37" s="8"/>
      <c r="L37" s="8"/>
      <c r="M37" s="8"/>
      <c r="N37" s="8"/>
      <c r="O37" s="8">
        <v>290</v>
      </c>
      <c r="P37" s="8"/>
      <c r="Q37" s="8"/>
      <c r="R37" s="8"/>
      <c r="S37" s="8"/>
      <c r="T37" s="8"/>
      <c r="U37" s="8"/>
      <c r="V37" s="8"/>
      <c r="W37" s="8"/>
      <c r="X37" s="8"/>
      <c r="Y37" s="8"/>
      <c r="Z37" s="17"/>
      <c r="AA37" s="17"/>
      <c r="AB37" s="17"/>
      <c r="AC37" s="17"/>
      <c r="AD37" s="42">
        <f t="shared" si="0"/>
        <v>290</v>
      </c>
    </row>
    <row r="38" spans="1:31" s="25" customFormat="1" ht="45" customHeight="1" x14ac:dyDescent="0.3">
      <c r="A38" s="39">
        <v>29</v>
      </c>
      <c r="B38" s="21" t="s">
        <v>137</v>
      </c>
      <c r="C38" s="19" t="s">
        <v>138</v>
      </c>
      <c r="D38" s="8">
        <v>1</v>
      </c>
      <c r="E38" s="19" t="s">
        <v>139</v>
      </c>
      <c r="F38" s="8"/>
      <c r="G38" s="8"/>
      <c r="H38" s="8"/>
      <c r="I38" s="8"/>
      <c r="J38" s="8"/>
      <c r="K38" s="8"/>
      <c r="L38" s="8">
        <v>215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17"/>
      <c r="AA38" s="17"/>
      <c r="AB38" s="17"/>
      <c r="AC38" s="17">
        <v>70</v>
      </c>
      <c r="AD38" s="42">
        <f>SUM(L38:AC38)</f>
        <v>285</v>
      </c>
    </row>
    <row r="39" spans="1:31" s="25" customFormat="1" ht="45" customHeight="1" x14ac:dyDescent="0.3">
      <c r="A39" s="39">
        <v>30</v>
      </c>
      <c r="B39" s="21" t="s">
        <v>96</v>
      </c>
      <c r="C39" s="19" t="s">
        <v>55</v>
      </c>
      <c r="D39" s="8">
        <v>80</v>
      </c>
      <c r="E39" s="19" t="s">
        <v>122</v>
      </c>
      <c r="F39" s="9"/>
      <c r="G39" s="9"/>
      <c r="H39" s="9"/>
      <c r="I39" s="8"/>
      <c r="J39" s="8"/>
      <c r="K39" s="8"/>
      <c r="L39" s="8"/>
      <c r="M39" s="8"/>
      <c r="N39" s="8"/>
      <c r="O39" s="8">
        <v>680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17"/>
      <c r="AA39" s="17"/>
      <c r="AB39" s="17"/>
      <c r="AC39" s="17"/>
      <c r="AD39" s="42">
        <f t="shared" si="0"/>
        <v>680</v>
      </c>
    </row>
    <row r="40" spans="1:31" s="25" customFormat="1" ht="45" customHeight="1" x14ac:dyDescent="0.3">
      <c r="A40" s="39">
        <v>31</v>
      </c>
      <c r="B40" s="21" t="s">
        <v>97</v>
      </c>
      <c r="C40" s="19" t="s">
        <v>56</v>
      </c>
      <c r="D40" s="8">
        <v>3</v>
      </c>
      <c r="E40" s="21" t="s">
        <v>117</v>
      </c>
      <c r="F40" s="9"/>
      <c r="G40" s="9"/>
      <c r="H40" s="9"/>
      <c r="I40" s="8"/>
      <c r="J40" s="8"/>
      <c r="K40" s="8"/>
      <c r="L40" s="8">
        <v>125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17"/>
      <c r="AA40" s="17"/>
      <c r="AB40" s="17"/>
      <c r="AC40" s="17">
        <v>35</v>
      </c>
      <c r="AD40" s="42">
        <f>SUM(L40:AC40)</f>
        <v>160</v>
      </c>
    </row>
    <row r="41" spans="1:31" s="25" customFormat="1" ht="45" customHeight="1" x14ac:dyDescent="0.3">
      <c r="A41" s="39">
        <v>32</v>
      </c>
      <c r="B41" s="21" t="s">
        <v>98</v>
      </c>
      <c r="C41" s="19" t="s">
        <v>51</v>
      </c>
      <c r="D41" s="8">
        <v>2</v>
      </c>
      <c r="E41" s="21" t="s">
        <v>118</v>
      </c>
      <c r="F41" s="9"/>
      <c r="G41" s="9"/>
      <c r="H41" s="9"/>
      <c r="I41" s="8"/>
      <c r="J41" s="8"/>
      <c r="K41" s="8"/>
      <c r="L41" s="8">
        <v>30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17"/>
      <c r="AA41" s="17"/>
      <c r="AB41" s="17"/>
      <c r="AC41" s="17">
        <v>35</v>
      </c>
      <c r="AD41" s="42">
        <f>SUM(L41:AC41)</f>
        <v>65</v>
      </c>
    </row>
    <row r="42" spans="1:31" ht="45" customHeight="1" x14ac:dyDescent="0.3">
      <c r="A42" s="39">
        <v>33</v>
      </c>
      <c r="B42" s="21" t="s">
        <v>99</v>
      </c>
      <c r="C42" s="19" t="s">
        <v>150</v>
      </c>
      <c r="D42" s="8">
        <v>13</v>
      </c>
      <c r="E42" s="21" t="s">
        <v>119</v>
      </c>
      <c r="F42" s="9"/>
      <c r="G42" s="9"/>
      <c r="H42" s="9"/>
      <c r="I42" s="8"/>
      <c r="J42" s="8"/>
      <c r="K42" s="8"/>
      <c r="L42" s="8">
        <v>1640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17"/>
      <c r="AA42" s="17"/>
      <c r="AB42" s="17"/>
      <c r="AC42" s="17">
        <v>175</v>
      </c>
      <c r="AD42" s="42">
        <f>SUM(L42:AC42)</f>
        <v>1815</v>
      </c>
      <c r="AE42" s="55"/>
    </row>
    <row r="43" spans="1:31" ht="45" customHeight="1" x14ac:dyDescent="0.3">
      <c r="A43" s="39">
        <v>34</v>
      </c>
      <c r="B43" s="21" t="s">
        <v>100</v>
      </c>
      <c r="C43" s="19" t="s">
        <v>56</v>
      </c>
      <c r="D43" s="8">
        <v>1</v>
      </c>
      <c r="E43" s="21" t="s">
        <v>120</v>
      </c>
      <c r="F43" s="9"/>
      <c r="G43" s="9"/>
      <c r="H43" s="9"/>
      <c r="I43" s="8"/>
      <c r="J43" s="8"/>
      <c r="K43" s="8"/>
      <c r="L43" s="8">
        <v>75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17"/>
      <c r="AA43" s="17"/>
      <c r="AB43" s="17"/>
      <c r="AC43" s="17"/>
      <c r="AD43" s="42">
        <f>SUM(L43:AC43)</f>
        <v>75</v>
      </c>
    </row>
    <row r="44" spans="1:31" ht="45" customHeight="1" x14ac:dyDescent="0.3">
      <c r="A44" s="39">
        <v>35</v>
      </c>
      <c r="B44" s="21" t="s">
        <v>140</v>
      </c>
      <c r="C44" s="19" t="s">
        <v>141</v>
      </c>
      <c r="D44" s="8">
        <v>2</v>
      </c>
      <c r="E44" s="21" t="s">
        <v>142</v>
      </c>
      <c r="F44" s="9"/>
      <c r="G44" s="9"/>
      <c r="H44" s="9"/>
      <c r="I44" s="8"/>
      <c r="J44" s="8"/>
      <c r="K44" s="8"/>
      <c r="L44" s="8">
        <v>30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17"/>
      <c r="AA44" s="17"/>
      <c r="AB44" s="17"/>
      <c r="AC44" s="17">
        <v>35</v>
      </c>
      <c r="AD44" s="42">
        <f>SUM(L44:AC44)</f>
        <v>65</v>
      </c>
    </row>
    <row r="45" spans="1:31" ht="45" customHeight="1" x14ac:dyDescent="0.3">
      <c r="A45" s="39">
        <v>36</v>
      </c>
      <c r="B45" s="21" t="s">
        <v>101</v>
      </c>
      <c r="C45" s="19" t="s">
        <v>57</v>
      </c>
      <c r="D45" s="8">
        <v>30</v>
      </c>
      <c r="E45" s="19" t="s">
        <v>122</v>
      </c>
      <c r="F45" s="9"/>
      <c r="G45" s="9"/>
      <c r="H45" s="9"/>
      <c r="I45" s="8"/>
      <c r="J45" s="8"/>
      <c r="K45" s="8"/>
      <c r="L45" s="8"/>
      <c r="M45" s="8"/>
      <c r="N45" s="8"/>
      <c r="O45" s="8">
        <v>290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17"/>
      <c r="AA45" s="17"/>
      <c r="AB45" s="17"/>
      <c r="AC45" s="17"/>
      <c r="AD45" s="42">
        <f t="shared" si="0"/>
        <v>290</v>
      </c>
    </row>
    <row r="46" spans="1:31" ht="45" customHeight="1" x14ac:dyDescent="0.3">
      <c r="A46" s="39">
        <v>37</v>
      </c>
      <c r="B46" s="21" t="s">
        <v>102</v>
      </c>
      <c r="C46" s="19" t="s">
        <v>58</v>
      </c>
      <c r="D46" s="8">
        <v>110</v>
      </c>
      <c r="E46" s="19" t="s">
        <v>122</v>
      </c>
      <c r="F46" s="9"/>
      <c r="G46" s="9"/>
      <c r="H46" s="9"/>
      <c r="I46" s="8"/>
      <c r="J46" s="8"/>
      <c r="K46" s="8"/>
      <c r="L46" s="8"/>
      <c r="M46" s="8"/>
      <c r="N46" s="8"/>
      <c r="O46" s="8">
        <v>680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17"/>
      <c r="AA46" s="17"/>
      <c r="AB46" s="17"/>
      <c r="AC46" s="17"/>
      <c r="AD46" s="42">
        <f t="shared" si="0"/>
        <v>680</v>
      </c>
    </row>
    <row r="47" spans="1:31" ht="45" customHeight="1" x14ac:dyDescent="0.3">
      <c r="A47" s="39">
        <v>38</v>
      </c>
      <c r="B47" s="21" t="s">
        <v>103</v>
      </c>
      <c r="C47" s="19" t="s">
        <v>59</v>
      </c>
      <c r="D47" s="8">
        <v>94</v>
      </c>
      <c r="E47" s="19" t="s">
        <v>121</v>
      </c>
      <c r="F47" s="9"/>
      <c r="G47" s="9"/>
      <c r="H47" s="9"/>
      <c r="I47" s="8"/>
      <c r="J47" s="8"/>
      <c r="K47" s="8"/>
      <c r="L47" s="8"/>
      <c r="M47" s="8"/>
      <c r="N47" s="8"/>
      <c r="O47" s="8">
        <v>680</v>
      </c>
      <c r="P47" s="8"/>
      <c r="Q47" s="8"/>
      <c r="R47" s="8"/>
      <c r="S47" s="8"/>
      <c r="T47" s="8"/>
      <c r="U47" s="8"/>
      <c r="V47" s="8"/>
      <c r="W47" s="8"/>
      <c r="X47" s="8"/>
      <c r="Y47" s="8"/>
      <c r="Z47" s="17"/>
      <c r="AA47" s="17"/>
      <c r="AB47" s="17"/>
      <c r="AC47" s="17"/>
      <c r="AD47" s="42">
        <f t="shared" si="0"/>
        <v>680</v>
      </c>
    </row>
    <row r="48" spans="1:31" ht="45" customHeight="1" x14ac:dyDescent="0.3">
      <c r="A48" s="39">
        <v>39</v>
      </c>
      <c r="B48" s="21" t="s">
        <v>104</v>
      </c>
      <c r="C48" s="19" t="s">
        <v>60</v>
      </c>
      <c r="D48" s="8">
        <v>40</v>
      </c>
      <c r="E48" s="19" t="s">
        <v>129</v>
      </c>
      <c r="F48" s="9"/>
      <c r="G48" s="9"/>
      <c r="H48" s="9"/>
      <c r="I48" s="8"/>
      <c r="J48" s="8"/>
      <c r="K48" s="8"/>
      <c r="L48" s="8"/>
      <c r="M48" s="8"/>
      <c r="N48" s="8"/>
      <c r="O48" s="8">
        <v>290</v>
      </c>
      <c r="P48" s="8"/>
      <c r="Q48" s="8"/>
      <c r="R48" s="8"/>
      <c r="S48" s="8"/>
      <c r="T48" s="8"/>
      <c r="U48" s="8"/>
      <c r="V48" s="8"/>
      <c r="W48" s="8"/>
      <c r="X48" s="8"/>
      <c r="Y48" s="8"/>
      <c r="Z48" s="17"/>
      <c r="AA48" s="17"/>
      <c r="AB48" s="17"/>
      <c r="AC48" s="17"/>
      <c r="AD48" s="42">
        <f t="shared" si="0"/>
        <v>290</v>
      </c>
    </row>
    <row r="49" spans="1:30" ht="45" customHeight="1" x14ac:dyDescent="0.3">
      <c r="A49" s="39">
        <v>40</v>
      </c>
      <c r="B49" s="21" t="s">
        <v>105</v>
      </c>
      <c r="C49" s="19" t="s">
        <v>61</v>
      </c>
      <c r="D49" s="8">
        <v>24</v>
      </c>
      <c r="E49" s="19" t="s">
        <v>122</v>
      </c>
      <c r="F49" s="9"/>
      <c r="G49" s="9"/>
      <c r="H49" s="9"/>
      <c r="I49" s="8"/>
      <c r="J49" s="8"/>
      <c r="K49" s="8"/>
      <c r="L49" s="8"/>
      <c r="M49" s="8"/>
      <c r="N49" s="8"/>
      <c r="O49" s="8">
        <v>290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17"/>
      <c r="AA49" s="17"/>
      <c r="AB49" s="17"/>
      <c r="AC49" s="17"/>
      <c r="AD49" s="42">
        <f t="shared" si="0"/>
        <v>290</v>
      </c>
    </row>
    <row r="50" spans="1:30" ht="45" customHeight="1" x14ac:dyDescent="0.3">
      <c r="A50" s="39">
        <v>41</v>
      </c>
      <c r="B50" s="21" t="s">
        <v>106</v>
      </c>
      <c r="C50" s="19" t="s">
        <v>62</v>
      </c>
      <c r="D50" s="8">
        <v>100</v>
      </c>
      <c r="E50" s="19" t="s">
        <v>122</v>
      </c>
      <c r="F50" s="9"/>
      <c r="G50" s="9"/>
      <c r="H50" s="9"/>
      <c r="I50" s="8"/>
      <c r="J50" s="8"/>
      <c r="K50" s="8"/>
      <c r="L50" s="8"/>
      <c r="M50" s="8"/>
      <c r="N50" s="8"/>
      <c r="O50" s="8">
        <v>300</v>
      </c>
      <c r="P50" s="8"/>
      <c r="Q50" s="8"/>
      <c r="R50" s="8"/>
      <c r="S50" s="8">
        <v>380</v>
      </c>
      <c r="T50" s="8"/>
      <c r="U50" s="8"/>
      <c r="V50" s="8"/>
      <c r="W50" s="8"/>
      <c r="X50" s="8"/>
      <c r="Y50" s="8"/>
      <c r="Z50" s="17"/>
      <c r="AA50" s="17"/>
      <c r="AB50" s="17"/>
      <c r="AC50" s="17"/>
      <c r="AD50" s="42">
        <f>SUBTOTAL(9,L50:AC50)</f>
        <v>680</v>
      </c>
    </row>
    <row r="51" spans="1:30" ht="45" customHeight="1" x14ac:dyDescent="0.3">
      <c r="A51" s="39">
        <v>42</v>
      </c>
      <c r="B51" s="21" t="s">
        <v>106</v>
      </c>
      <c r="C51" s="19" t="s">
        <v>63</v>
      </c>
      <c r="D51" s="8">
        <v>96</v>
      </c>
      <c r="E51" s="19" t="s">
        <v>124</v>
      </c>
      <c r="F51" s="9"/>
      <c r="G51" s="9"/>
      <c r="H51" s="9"/>
      <c r="I51" s="8"/>
      <c r="J51" s="8"/>
      <c r="K51" s="8"/>
      <c r="L51" s="8"/>
      <c r="M51" s="8"/>
      <c r="N51" s="8"/>
      <c r="O51" s="8">
        <v>290</v>
      </c>
      <c r="P51" s="8"/>
      <c r="Q51" s="8"/>
      <c r="R51" s="8"/>
      <c r="S51" s="8"/>
      <c r="T51" s="8"/>
      <c r="U51" s="8"/>
      <c r="V51" s="8"/>
      <c r="W51" s="8"/>
      <c r="X51" s="8"/>
      <c r="Y51" s="8"/>
      <c r="Z51" s="17"/>
      <c r="AA51" s="17"/>
      <c r="AB51" s="17"/>
      <c r="AC51" s="17"/>
      <c r="AD51" s="42">
        <f t="shared" si="0"/>
        <v>290</v>
      </c>
    </row>
    <row r="52" spans="1:30" ht="45" customHeight="1" x14ac:dyDescent="0.3">
      <c r="A52" s="39">
        <v>43</v>
      </c>
      <c r="B52" s="21" t="s">
        <v>143</v>
      </c>
      <c r="C52" s="19" t="s">
        <v>144</v>
      </c>
      <c r="D52" s="56">
        <v>1</v>
      </c>
      <c r="E52" s="19" t="s">
        <v>148</v>
      </c>
      <c r="F52" s="9"/>
      <c r="G52" s="9"/>
      <c r="H52" s="9"/>
      <c r="I52" s="8"/>
      <c r="J52" s="8"/>
      <c r="K52" s="8"/>
      <c r="L52" s="8">
        <v>400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17"/>
      <c r="AA52" s="17"/>
      <c r="AB52" s="17"/>
      <c r="AC52" s="17"/>
      <c r="AD52" s="42">
        <f t="shared" si="0"/>
        <v>400</v>
      </c>
    </row>
    <row r="53" spans="1:30" ht="45" customHeight="1" x14ac:dyDescent="0.3">
      <c r="A53" s="39">
        <v>44</v>
      </c>
      <c r="B53" s="21" t="s">
        <v>107</v>
      </c>
      <c r="C53" s="19" t="s">
        <v>64</v>
      </c>
      <c r="D53" s="56">
        <v>120</v>
      </c>
      <c r="E53" s="19" t="s">
        <v>122</v>
      </c>
      <c r="F53" s="9"/>
      <c r="G53" s="9"/>
      <c r="H53" s="9"/>
      <c r="I53" s="8"/>
      <c r="J53" s="8"/>
      <c r="K53" s="8"/>
      <c r="L53" s="8"/>
      <c r="M53" s="8"/>
      <c r="N53" s="8"/>
      <c r="O53" s="8">
        <v>290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17"/>
      <c r="AA53" s="17"/>
      <c r="AB53" s="17"/>
      <c r="AC53" s="17"/>
      <c r="AD53" s="42">
        <f t="shared" si="0"/>
        <v>290</v>
      </c>
    </row>
    <row r="54" spans="1:30" ht="45" customHeight="1" x14ac:dyDescent="0.3">
      <c r="A54" s="39">
        <v>45</v>
      </c>
      <c r="B54" s="21" t="s">
        <v>108</v>
      </c>
      <c r="C54" s="19" t="s">
        <v>65</v>
      </c>
      <c r="D54" s="56">
        <v>90</v>
      </c>
      <c r="E54" s="19" t="s">
        <v>122</v>
      </c>
      <c r="F54" s="9"/>
      <c r="G54" s="9"/>
      <c r="H54" s="9"/>
      <c r="I54" s="8"/>
      <c r="J54" s="8"/>
      <c r="K54" s="8"/>
      <c r="L54" s="8"/>
      <c r="M54" s="8"/>
      <c r="N54" s="8"/>
      <c r="O54" s="8">
        <v>300</v>
      </c>
      <c r="P54" s="8"/>
      <c r="Q54" s="8"/>
      <c r="R54" s="8"/>
      <c r="S54" s="8">
        <v>380</v>
      </c>
      <c r="T54" s="8"/>
      <c r="U54" s="8"/>
      <c r="V54" s="8"/>
      <c r="W54" s="8"/>
      <c r="X54" s="8"/>
      <c r="Y54" s="8"/>
      <c r="Z54" s="17"/>
      <c r="AA54" s="17"/>
      <c r="AB54" s="17"/>
      <c r="AC54" s="17"/>
      <c r="AD54" s="42">
        <f>SUBTOTAL(9,L54:AC54)</f>
        <v>680</v>
      </c>
    </row>
    <row r="55" spans="1:30" ht="45" customHeight="1" x14ac:dyDescent="0.3">
      <c r="A55" s="39">
        <v>46</v>
      </c>
      <c r="B55" s="21" t="s">
        <v>145</v>
      </c>
      <c r="C55" s="19" t="s">
        <v>146</v>
      </c>
      <c r="D55" s="56">
        <v>1</v>
      </c>
      <c r="E55" s="57" t="s">
        <v>147</v>
      </c>
      <c r="F55" s="9"/>
      <c r="G55" s="9"/>
      <c r="H55" s="9"/>
      <c r="I55" s="8"/>
      <c r="J55" s="8"/>
      <c r="K55" s="8"/>
      <c r="L55" s="8">
        <v>323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17"/>
      <c r="AA55" s="17"/>
      <c r="AB55" s="17"/>
      <c r="AC55" s="17"/>
      <c r="AD55" s="42">
        <f t="shared" si="0"/>
        <v>323</v>
      </c>
    </row>
    <row r="56" spans="1:30" ht="45" customHeight="1" x14ac:dyDescent="0.3">
      <c r="A56" s="39">
        <v>47</v>
      </c>
      <c r="B56" s="21" t="s">
        <v>109</v>
      </c>
      <c r="C56" s="19" t="s">
        <v>66</v>
      </c>
      <c r="D56" s="56">
        <v>94</v>
      </c>
      <c r="E56" s="19" t="s">
        <v>122</v>
      </c>
      <c r="F56" s="9"/>
      <c r="G56" s="9"/>
      <c r="H56" s="9"/>
      <c r="I56" s="8"/>
      <c r="J56" s="8"/>
      <c r="K56" s="8"/>
      <c r="L56" s="8"/>
      <c r="M56" s="8"/>
      <c r="N56" s="8"/>
      <c r="O56" s="8">
        <v>680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17"/>
      <c r="AA56" s="17"/>
      <c r="AB56" s="17"/>
      <c r="AC56" s="17"/>
      <c r="AD56" s="42">
        <f t="shared" si="0"/>
        <v>680</v>
      </c>
    </row>
    <row r="57" spans="1:30" ht="45" customHeight="1" x14ac:dyDescent="0.3">
      <c r="A57" s="39">
        <v>48</v>
      </c>
      <c r="B57" s="21" t="s">
        <v>109</v>
      </c>
      <c r="C57" s="19" t="s">
        <v>67</v>
      </c>
      <c r="D57" s="8">
        <v>40</v>
      </c>
      <c r="E57" s="19" t="s">
        <v>122</v>
      </c>
      <c r="F57" s="9"/>
      <c r="G57" s="9"/>
      <c r="H57" s="9"/>
      <c r="I57" s="8"/>
      <c r="J57" s="8"/>
      <c r="K57" s="8"/>
      <c r="L57" s="8"/>
      <c r="M57" s="8"/>
      <c r="N57" s="8"/>
      <c r="O57" s="8">
        <v>300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17"/>
      <c r="AA57" s="17"/>
      <c r="AB57" s="17"/>
      <c r="AC57" s="17"/>
      <c r="AD57" s="42">
        <f t="shared" si="0"/>
        <v>300</v>
      </c>
    </row>
    <row r="58" spans="1:30" ht="45" customHeight="1" x14ac:dyDescent="0.3">
      <c r="A58" s="39">
        <v>49</v>
      </c>
      <c r="B58" s="21" t="s">
        <v>110</v>
      </c>
      <c r="C58" s="19" t="s">
        <v>68</v>
      </c>
      <c r="D58" s="8">
        <v>20</v>
      </c>
      <c r="E58" s="19" t="s">
        <v>130</v>
      </c>
      <c r="F58" s="9"/>
      <c r="G58" s="9"/>
      <c r="H58" s="9"/>
      <c r="I58" s="8"/>
      <c r="J58" s="8"/>
      <c r="K58" s="8"/>
      <c r="L58" s="8"/>
      <c r="M58" s="8"/>
      <c r="N58" s="8"/>
      <c r="O58" s="8">
        <v>980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17"/>
      <c r="AA58" s="17"/>
      <c r="AB58" s="17"/>
      <c r="AC58" s="17"/>
      <c r="AD58" s="42">
        <f t="shared" si="0"/>
        <v>980</v>
      </c>
    </row>
    <row r="59" spans="1:30" ht="45" customHeight="1" x14ac:dyDescent="0.3">
      <c r="A59" s="39">
        <v>50</v>
      </c>
      <c r="B59" s="21" t="s">
        <v>111</v>
      </c>
      <c r="C59" s="19" t="s">
        <v>69</v>
      </c>
      <c r="D59" s="8">
        <v>60</v>
      </c>
      <c r="E59" s="19" t="s">
        <v>122</v>
      </c>
      <c r="F59" s="9"/>
      <c r="G59" s="9"/>
      <c r="H59" s="9"/>
      <c r="I59" s="8"/>
      <c r="J59" s="8"/>
      <c r="K59" s="8"/>
      <c r="L59" s="8"/>
      <c r="M59" s="8"/>
      <c r="N59" s="8"/>
      <c r="O59" s="8">
        <v>290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17"/>
      <c r="AA59" s="17"/>
      <c r="AB59" s="17"/>
      <c r="AC59" s="17"/>
      <c r="AD59" s="42">
        <f t="shared" si="0"/>
        <v>290</v>
      </c>
    </row>
    <row r="60" spans="1:30" ht="45" customHeight="1" thickBot="1" x14ac:dyDescent="0.35">
      <c r="A60" s="62">
        <v>51</v>
      </c>
      <c r="B60" s="63" t="s">
        <v>154</v>
      </c>
      <c r="C60" s="64" t="s">
        <v>153</v>
      </c>
      <c r="D60" s="65"/>
      <c r="E60" s="66"/>
      <c r="F60" s="40"/>
      <c r="G60" s="40"/>
      <c r="H60" s="40"/>
      <c r="I60" s="65"/>
      <c r="J60" s="65"/>
      <c r="K60" s="65"/>
      <c r="L60" s="65"/>
      <c r="M60" s="65"/>
      <c r="N60" s="65"/>
      <c r="O60" s="65">
        <v>757</v>
      </c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7"/>
      <c r="AA60" s="67"/>
      <c r="AB60" s="67"/>
      <c r="AC60" s="67"/>
      <c r="AD60" s="68">
        <f t="shared" si="0"/>
        <v>757</v>
      </c>
    </row>
    <row r="61" spans="1:30" ht="24" customHeight="1" thickBot="1" x14ac:dyDescent="0.35">
      <c r="D61" s="69"/>
      <c r="E61" s="70" t="s">
        <v>5</v>
      </c>
      <c r="F61" s="71"/>
      <c r="G61" s="71"/>
      <c r="H61" s="71"/>
      <c r="I61" s="71"/>
      <c r="J61" s="71"/>
      <c r="K61" s="71"/>
      <c r="L61" s="71">
        <f t="shared" ref="L61:AD61" si="1">SUM(L10:L60)</f>
        <v>4990</v>
      </c>
      <c r="M61" s="71">
        <f t="shared" si="1"/>
        <v>0</v>
      </c>
      <c r="N61" s="71">
        <f t="shared" si="1"/>
        <v>0</v>
      </c>
      <c r="O61" s="71">
        <f t="shared" si="1"/>
        <v>18797</v>
      </c>
      <c r="P61" s="71">
        <f t="shared" si="1"/>
        <v>0</v>
      </c>
      <c r="Q61" s="71">
        <f t="shared" si="1"/>
        <v>0</v>
      </c>
      <c r="R61" s="71">
        <f t="shared" si="1"/>
        <v>0</v>
      </c>
      <c r="S61" s="71">
        <f t="shared" si="1"/>
        <v>1050</v>
      </c>
      <c r="T61" s="71">
        <f t="shared" si="1"/>
        <v>0</v>
      </c>
      <c r="U61" s="71">
        <f t="shared" si="1"/>
        <v>0</v>
      </c>
      <c r="V61" s="71">
        <f t="shared" si="1"/>
        <v>0</v>
      </c>
      <c r="W61" s="71">
        <f t="shared" si="1"/>
        <v>0</v>
      </c>
      <c r="X61" s="71">
        <f t="shared" si="1"/>
        <v>0</v>
      </c>
      <c r="Y61" s="71">
        <f t="shared" si="1"/>
        <v>0</v>
      </c>
      <c r="Z61" s="71">
        <f t="shared" si="1"/>
        <v>0</v>
      </c>
      <c r="AA61" s="71">
        <f t="shared" si="1"/>
        <v>0</v>
      </c>
      <c r="AB61" s="71">
        <f t="shared" si="1"/>
        <v>0</v>
      </c>
      <c r="AC61" s="71">
        <f t="shared" si="1"/>
        <v>1210</v>
      </c>
      <c r="AD61" s="72">
        <f t="shared" si="1"/>
        <v>26047</v>
      </c>
    </row>
  </sheetData>
  <autoFilter ref="A9:AD60"/>
  <mergeCells count="2">
    <mergeCell ref="X1:AD1"/>
    <mergeCell ref="F1:T1"/>
  </mergeCells>
  <printOptions horizontalCentered="1"/>
  <pageMargins left="1.1811023622047245" right="0.59055118110236227" top="0.78740157480314965" bottom="0.78740157480314965" header="0.31496062992125984" footer="0.31496062992125984"/>
  <pageSetup paperSize="9" scale="67" fitToHeight="0" orientation="portrait" r:id="rId1"/>
  <headerFooter>
    <oddFooter>&amp;CDOKUMENTS PARAKSTĪTS AR DROŠU ELEKTRONISKO PARAKSTU UN SATUR LAIKA ZĪMOGU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H2"/>
  <sheetViews>
    <sheetView workbookViewId="0">
      <selection activeCell="E8" sqref="E8"/>
    </sheetView>
  </sheetViews>
  <sheetFormatPr defaultRowHeight="14.4" x14ac:dyDescent="0.3"/>
  <sheetData>
    <row r="2" spans="5:8" x14ac:dyDescent="0.25">
      <c r="E2">
        <v>2</v>
      </c>
      <c r="F2">
        <v>3</v>
      </c>
      <c r="G2">
        <v>6</v>
      </c>
      <c r="H2">
        <f>SUM(E2:G2)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1.pielikums - TĀME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 Cirmans</dc:creator>
  <cp:lastModifiedBy>User</cp:lastModifiedBy>
  <cp:lastPrinted>2024-04-03T16:10:52Z</cp:lastPrinted>
  <dcterms:created xsi:type="dcterms:W3CDTF">2009-08-14T06:49:15Z</dcterms:created>
  <dcterms:modified xsi:type="dcterms:W3CDTF">2025-08-13T05:21:25Z</dcterms:modified>
</cp:coreProperties>
</file>