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KKT" sheetId="1" r:id="rId1"/>
    <sheet name="KTT" sheetId="6" r:id="rId2"/>
    <sheet name="Kopvērtējums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0" i="1" l="1"/>
  <c r="BB48" i="1" l="1"/>
  <c r="BB49" i="1"/>
  <c r="AH37" i="1"/>
  <c r="AH38" i="1"/>
  <c r="AH39" i="1"/>
  <c r="AH41" i="1"/>
  <c r="AH42" i="1"/>
  <c r="AL27" i="1"/>
  <c r="AL28" i="1"/>
  <c r="AL29" i="1"/>
  <c r="AL30" i="1"/>
  <c r="AL31" i="1"/>
  <c r="AL32" i="1"/>
  <c r="BB15" i="1"/>
  <c r="BB16" i="1"/>
  <c r="BB17" i="1"/>
  <c r="BB18" i="1"/>
  <c r="BB19" i="1"/>
  <c r="BB20" i="1"/>
  <c r="BB21" i="1"/>
  <c r="BB22" i="1"/>
  <c r="BB6" i="1" l="1"/>
  <c r="BB7" i="1"/>
  <c r="BB8" i="1"/>
  <c r="BB9" i="1"/>
  <c r="BB10" i="1"/>
  <c r="BB5" i="1"/>
</calcChain>
</file>

<file path=xl/sharedStrings.xml><?xml version="1.0" encoding="utf-8"?>
<sst xmlns="http://schemas.openxmlformats.org/spreadsheetml/2006/main" count="808" uniqueCount="247">
  <si>
    <t>Komandas</t>
  </si>
  <si>
    <t>P grupa</t>
  </si>
  <si>
    <t>A grupa</t>
  </si>
  <si>
    <t>RSP</t>
  </si>
  <si>
    <t>Junda</t>
  </si>
  <si>
    <t>Rudzāti</t>
  </si>
  <si>
    <t xml:space="preserve"> Raguva</t>
  </si>
  <si>
    <t>Ekstermalai</t>
  </si>
  <si>
    <t>Rimiečiai</t>
  </si>
  <si>
    <t xml:space="preserve"> Laiks</t>
  </si>
  <si>
    <t xml:space="preserve"> Sodi</t>
  </si>
  <si>
    <t xml:space="preserve"> Kopā</t>
  </si>
  <si>
    <t>Vieta</t>
  </si>
  <si>
    <t>Ievainotā transports</t>
  </si>
  <si>
    <t>OS izvēle</t>
  </si>
  <si>
    <t>X elements</t>
  </si>
  <si>
    <t>Pavēle</t>
  </si>
  <si>
    <t>Nogāzes</t>
  </si>
  <si>
    <t>Šaušana</t>
  </si>
  <si>
    <t>Purvs</t>
  </si>
  <si>
    <t>Līnija</t>
  </si>
  <si>
    <t>Novadpētniecība</t>
  </si>
  <si>
    <t>Mezgli</t>
  </si>
  <si>
    <t>Ugunskurs</t>
  </si>
  <si>
    <t>Komplekss I</t>
  </si>
  <si>
    <t>Komplekss II</t>
  </si>
  <si>
    <t>B grupa</t>
  </si>
  <si>
    <t>RSP II</t>
  </si>
  <si>
    <t>Ektremalai</t>
  </si>
  <si>
    <t>RSP I</t>
  </si>
  <si>
    <t>Sigulda</t>
  </si>
  <si>
    <t>Žigunietis</t>
  </si>
  <si>
    <t>Šauļi</t>
  </si>
  <si>
    <t>Daugmale</t>
  </si>
  <si>
    <t>Žigunas</t>
  </si>
  <si>
    <t>C grupa</t>
  </si>
  <si>
    <t>OS pavēle</t>
  </si>
  <si>
    <t>Ievainotais</t>
  </si>
  <si>
    <t>Telts un mezgli</t>
  </si>
  <si>
    <t>Komplekss</t>
  </si>
  <si>
    <t>Novadpētnieciība</t>
  </si>
  <si>
    <t>Raguva</t>
  </si>
  <si>
    <t>Misa</t>
  </si>
  <si>
    <t>Perkunas</t>
  </si>
  <si>
    <t>D grupa</t>
  </si>
  <si>
    <t>Rīgas Skolēnu p.</t>
  </si>
  <si>
    <t>Šauļi JTC</t>
  </si>
  <si>
    <t>Sēja</t>
  </si>
  <si>
    <t>JUnda</t>
  </si>
  <si>
    <t>Misa I</t>
  </si>
  <si>
    <t>3:24.84</t>
  </si>
  <si>
    <t>2:02.70</t>
  </si>
  <si>
    <t>2:55.72</t>
  </si>
  <si>
    <t>2:45.65</t>
  </si>
  <si>
    <t>6:31.60</t>
  </si>
  <si>
    <t>4:49.71</t>
  </si>
  <si>
    <t>3:57.29</t>
  </si>
  <si>
    <t>3:05.21</t>
  </si>
  <si>
    <t>8:01.85</t>
  </si>
  <si>
    <t>5:01.09</t>
  </si>
  <si>
    <t>6:01.25</t>
  </si>
  <si>
    <t>4:59.71</t>
  </si>
  <si>
    <t>10:11.85</t>
  </si>
  <si>
    <t>5:11.09</t>
  </si>
  <si>
    <t>6:31.25</t>
  </si>
  <si>
    <t>3:02.30</t>
  </si>
  <si>
    <t>1:42.55</t>
  </si>
  <si>
    <t>1:45.53</t>
  </si>
  <si>
    <t>6:06.08</t>
  </si>
  <si>
    <t>2:34.35</t>
  </si>
  <si>
    <t>3:21.79</t>
  </si>
  <si>
    <t>5:12.30</t>
  </si>
  <si>
    <t>2:42.55</t>
  </si>
  <si>
    <t>3:05.53</t>
  </si>
  <si>
    <t>8:36.08</t>
  </si>
  <si>
    <t>6:54.35</t>
  </si>
  <si>
    <t>4:51.79</t>
  </si>
  <si>
    <t>5:33.35</t>
  </si>
  <si>
    <t>6:30.35</t>
  </si>
  <si>
    <t>2:54.17</t>
  </si>
  <si>
    <t>3:20.11</t>
  </si>
  <si>
    <t>3:12.21</t>
  </si>
  <si>
    <t>3:26.06</t>
  </si>
  <si>
    <t>7:23.35</t>
  </si>
  <si>
    <t>7:30.35</t>
  </si>
  <si>
    <t>5:24.17</t>
  </si>
  <si>
    <t>5:00.11</t>
  </si>
  <si>
    <t>5:02.21</t>
  </si>
  <si>
    <t>5:06.06</t>
  </si>
  <si>
    <t>4:46.41</t>
  </si>
  <si>
    <t>4:48.07</t>
  </si>
  <si>
    <t>6:35.60</t>
  </si>
  <si>
    <t>01:49.37</t>
  </si>
  <si>
    <t>6:43.52</t>
  </si>
  <si>
    <t>3:10.68</t>
  </si>
  <si>
    <t>4:30.29</t>
  </si>
  <si>
    <t>5:13.63</t>
  </si>
  <si>
    <t>6:46.41</t>
  </si>
  <si>
    <t>6:48.07</t>
  </si>
  <si>
    <t>10:05.60</t>
  </si>
  <si>
    <t>3:39.37</t>
  </si>
  <si>
    <t>7:03.52</t>
  </si>
  <si>
    <t>3:40.68</t>
  </si>
  <si>
    <t>5:20.29</t>
  </si>
  <si>
    <t>7:03.63</t>
  </si>
  <si>
    <t>4:42.55</t>
  </si>
  <si>
    <t>3:17.56</t>
  </si>
  <si>
    <t>5:46.75</t>
  </si>
  <si>
    <t>4:06.88</t>
  </si>
  <si>
    <t>2:19.49</t>
  </si>
  <si>
    <t>2:04.00</t>
  </si>
  <si>
    <t>4:50.14</t>
  </si>
  <si>
    <t>4:47.56</t>
  </si>
  <si>
    <t>7:16.75</t>
  </si>
  <si>
    <t>7:06.88</t>
  </si>
  <si>
    <t>4:29.49</t>
  </si>
  <si>
    <t>5:04.00</t>
  </si>
  <si>
    <t>8:00.14</t>
  </si>
  <si>
    <t>9:52.55</t>
  </si>
  <si>
    <t>4:48.13</t>
  </si>
  <si>
    <t>3:58.49</t>
  </si>
  <si>
    <t>7:48.13</t>
  </si>
  <si>
    <t>5:08.49</t>
  </si>
  <si>
    <t>Misa II (ĀK)</t>
  </si>
  <si>
    <t>04:46.44</t>
  </si>
  <si>
    <t>04:18.04</t>
  </si>
  <si>
    <t>09:41.00</t>
  </si>
  <si>
    <t>03:25.08</t>
  </si>
  <si>
    <t>04:18.33</t>
  </si>
  <si>
    <t>03:51.18</t>
  </si>
  <si>
    <t>03:28.00</t>
  </si>
  <si>
    <t>05:40.38</t>
  </si>
  <si>
    <t>05:16.44</t>
  </si>
  <si>
    <t>06:40.38</t>
  </si>
  <si>
    <t>11:01.00</t>
  </si>
  <si>
    <t>03:55.08</t>
  </si>
  <si>
    <t>03:42.00</t>
  </si>
  <si>
    <t>03:29.59</t>
  </si>
  <si>
    <t>03:56.85</t>
  </si>
  <si>
    <t>02:48.62</t>
  </si>
  <si>
    <t>04:01.40</t>
  </si>
  <si>
    <t>05:05.13</t>
  </si>
  <si>
    <t>2:57.04</t>
  </si>
  <si>
    <t>3:58.14</t>
  </si>
  <si>
    <t>5:32.00</t>
  </si>
  <si>
    <t>5:13.60</t>
  </si>
  <si>
    <t>5:46.01</t>
  </si>
  <si>
    <t>3:27.04</t>
  </si>
  <si>
    <t>4:58.14</t>
  </si>
  <si>
    <t>5:38.09</t>
  </si>
  <si>
    <t>3:45.38</t>
  </si>
  <si>
    <t>3:30.71</t>
  </si>
  <si>
    <t>24:00</t>
  </si>
  <si>
    <t>3:31.61</t>
  </si>
  <si>
    <t>2:10.00</t>
  </si>
  <si>
    <t>15min</t>
  </si>
  <si>
    <t>6min</t>
  </si>
  <si>
    <t>11min</t>
  </si>
  <si>
    <t>23min</t>
  </si>
  <si>
    <t>40min</t>
  </si>
  <si>
    <t>19min</t>
  </si>
  <si>
    <t>28min</t>
  </si>
  <si>
    <t>54min</t>
  </si>
  <si>
    <t>57min</t>
  </si>
  <si>
    <t>53min</t>
  </si>
  <si>
    <t>31min</t>
  </si>
  <si>
    <t>25min</t>
  </si>
  <si>
    <t>16min</t>
  </si>
  <si>
    <t>32min</t>
  </si>
  <si>
    <t>59min</t>
  </si>
  <si>
    <t>22min</t>
  </si>
  <si>
    <t>35min</t>
  </si>
  <si>
    <t>62min</t>
  </si>
  <si>
    <t>36min</t>
  </si>
  <si>
    <t>61min</t>
  </si>
  <si>
    <t>20min</t>
  </si>
  <si>
    <t>82min</t>
  </si>
  <si>
    <t>64min</t>
  </si>
  <si>
    <t>39min</t>
  </si>
  <si>
    <t>17min</t>
  </si>
  <si>
    <t>63min</t>
  </si>
  <si>
    <t>46min</t>
  </si>
  <si>
    <t>34min</t>
  </si>
  <si>
    <t>42min</t>
  </si>
  <si>
    <t>13min</t>
  </si>
  <si>
    <t>24min</t>
  </si>
  <si>
    <t>29min</t>
  </si>
  <si>
    <t>48min</t>
  </si>
  <si>
    <t>47min</t>
  </si>
  <si>
    <t>30min</t>
  </si>
  <si>
    <t>12min</t>
  </si>
  <si>
    <t>66min</t>
  </si>
  <si>
    <t>10min</t>
  </si>
  <si>
    <t>18min</t>
  </si>
  <si>
    <t>21min</t>
  </si>
  <si>
    <t>Kopā</t>
  </si>
  <si>
    <t>Komanda</t>
  </si>
  <si>
    <t>Gaisa pārcelt.</t>
  </si>
  <si>
    <t>Nogāze </t>
  </si>
  <si>
    <t>Paralēlās virves</t>
  </si>
  <si>
    <t>Traverss</t>
  </si>
  <si>
    <t>Laiks</t>
  </si>
  <si>
    <t>Sodi</t>
  </si>
  <si>
    <t>Kopā </t>
  </si>
  <si>
    <t>60 sek</t>
  </si>
  <si>
    <t>120 sek</t>
  </si>
  <si>
    <t>150 sek</t>
  </si>
  <si>
    <t>30 sek</t>
  </si>
  <si>
    <t>08:59;88</t>
  </si>
  <si>
    <t>07:59;88</t>
  </si>
  <si>
    <t>06:53;81</t>
  </si>
  <si>
    <t>10:46;79</t>
  </si>
  <si>
    <t>90 sek</t>
  </si>
  <si>
    <t xml:space="preserve">B grupa </t>
  </si>
  <si>
    <t>10 sek</t>
  </si>
  <si>
    <t>50 sek</t>
  </si>
  <si>
    <t>20 sek</t>
  </si>
  <si>
    <t>Nogāze</t>
  </si>
  <si>
    <t>Baļķis</t>
  </si>
  <si>
    <t xml:space="preserve">D grupa </t>
  </si>
  <si>
    <t>Paralēlās virves </t>
  </si>
  <si>
    <t>40 sek</t>
  </si>
  <si>
    <t>80  sek</t>
  </si>
  <si>
    <t>80 sek</t>
  </si>
  <si>
    <t>200 sek</t>
  </si>
  <si>
    <r>
      <t>Komanda</t>
    </r>
    <r>
      <rPr>
        <b/>
        <sz val="11"/>
        <color rgb="FF000000"/>
        <rFont val="Arial"/>
        <family val="2"/>
        <charset val="186"/>
      </rPr>
      <t> </t>
    </r>
  </si>
  <si>
    <t>Ekstremalai</t>
  </si>
  <si>
    <t>Rudzātu vsk.</t>
  </si>
  <si>
    <t>Rimiečai</t>
  </si>
  <si>
    <t>JN Junda</t>
  </si>
  <si>
    <t>Raguvas ģimnāzija</t>
  </si>
  <si>
    <t>Rīgas skolēnu pils</t>
  </si>
  <si>
    <t>Rīgas skolēnu pils I</t>
  </si>
  <si>
    <t>Rīgas skolēnu pils II</t>
  </si>
  <si>
    <t>Neskriesim</t>
  </si>
  <si>
    <t>08:13;75</t>
  </si>
  <si>
    <t>Remoss</t>
  </si>
  <si>
    <t>Jauktā</t>
  </si>
  <si>
    <t>Šaulu JTC</t>
  </si>
  <si>
    <t>Misas pamatskola</t>
  </si>
  <si>
    <t xml:space="preserve">
Latvijas kausa 3.posms alpīnismā-sporta tūrismā "O.Kalpaka piemiņas kauss 2025" Komandu kombinētais pārgājiens 18.10.2025. </t>
  </si>
  <si>
    <t>Latvijas kausa 3.posms alpīnismā-sporta tūrismā "O.Kalpaka piemiņas kauss 2025" - Komandu tūrisma tehnika 19.10.2025.</t>
  </si>
  <si>
    <t>KPP</t>
  </si>
  <si>
    <t>KTT</t>
  </si>
  <si>
    <t>Latvijas kausa 3.posms alpīnismā-sporta tūrismā "O.Kalpaka piemiņas kauss 2025" - Kopvērtējums</t>
  </si>
  <si>
    <t>Raguvas ģīmnāzija</t>
  </si>
  <si>
    <t>Remoss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</si>
</sst>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186"/>
    </font>
    <font>
      <b/>
      <sz val="11"/>
      <color rgb="FF00B05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 vertical="top" wrapText="1"/>
    </xf>
    <xf numFmtId="0" fontId="0" fillId="0" borderId="4" xfId="0" applyBorder="1"/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0" fontId="0" fillId="0" borderId="1" xfId="0" applyNumberFormat="1" applyBorder="1"/>
    <xf numFmtId="20" fontId="0" fillId="0" borderId="4" xfId="0" applyNumberFormat="1" applyBorder="1"/>
    <xf numFmtId="0" fontId="2" fillId="2" borderId="1" xfId="0" applyFont="1" applyFill="1" applyBorder="1" applyAlignment="1">
      <alignment vertical="center" wrapText="1"/>
    </xf>
    <xf numFmtId="20" fontId="0" fillId="2" borderId="1" xfId="0" applyNumberFormat="1" applyFill="1" applyBorder="1"/>
    <xf numFmtId="0" fontId="0" fillId="2" borderId="1" xfId="0" applyFill="1" applyBorder="1"/>
    <xf numFmtId="20" fontId="0" fillId="0" borderId="1" xfId="0" applyNumberFormat="1" applyBorder="1" applyAlignment="1">
      <alignment horizontal="right"/>
    </xf>
    <xf numFmtId="0" fontId="0" fillId="0" borderId="1" xfId="0" applyFill="1" applyBorder="1"/>
    <xf numFmtId="20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21" fontId="0" fillId="0" borderId="1" xfId="0" applyNumberFormat="1" applyBorder="1" applyAlignment="1">
      <alignment horizontal="center"/>
    </xf>
    <xf numFmtId="21" fontId="0" fillId="0" borderId="1" xfId="0" applyNumberFormat="1" applyBorder="1"/>
    <xf numFmtId="0" fontId="1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3" borderId="1" xfId="0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"/>
  <sheetViews>
    <sheetView tabSelected="1" zoomScale="90" zoomScaleNormal="90" workbookViewId="0">
      <pane xSplit="1" topLeftCell="B1" activePane="topRight" state="frozen"/>
      <selection pane="topRight" activeCell="O56" sqref="O56"/>
    </sheetView>
  </sheetViews>
  <sheetFormatPr defaultRowHeight="15" x14ac:dyDescent="0.25"/>
  <cols>
    <col min="1" max="1" width="12" customWidth="1"/>
    <col min="10" max="17" width="8.7109375" customWidth="1"/>
    <col min="22" max="33" width="8.7109375" customWidth="1"/>
  </cols>
  <sheetData>
    <row r="1" spans="1:56" ht="48.95" customHeight="1" x14ac:dyDescent="0.25">
      <c r="A1" s="42" t="s">
        <v>240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</row>
    <row r="2" spans="1:56" ht="15.95" customHeight="1" x14ac:dyDescent="0.25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56" x14ac:dyDescent="0.25">
      <c r="A3" s="44" t="s">
        <v>0</v>
      </c>
      <c r="B3" s="43" t="s">
        <v>13</v>
      </c>
      <c r="C3" s="43"/>
      <c r="D3" s="43"/>
      <c r="E3" s="43"/>
      <c r="F3" s="43" t="s">
        <v>14</v>
      </c>
      <c r="G3" s="43"/>
      <c r="H3" s="43"/>
      <c r="I3" s="43"/>
      <c r="J3" s="43" t="s">
        <v>15</v>
      </c>
      <c r="K3" s="43"/>
      <c r="L3" s="43"/>
      <c r="M3" s="43"/>
      <c r="N3" s="43" t="s">
        <v>24</v>
      </c>
      <c r="O3" s="43"/>
      <c r="P3" s="43"/>
      <c r="Q3" s="43"/>
      <c r="R3" s="43" t="s">
        <v>16</v>
      </c>
      <c r="S3" s="43"/>
      <c r="T3" s="43"/>
      <c r="U3" s="43"/>
      <c r="V3" s="43" t="s">
        <v>17</v>
      </c>
      <c r="W3" s="43"/>
      <c r="X3" s="43"/>
      <c r="Y3" s="43"/>
      <c r="Z3" s="43" t="s">
        <v>18</v>
      </c>
      <c r="AA3" s="43"/>
      <c r="AB3" s="43"/>
      <c r="AC3" s="43"/>
      <c r="AD3" s="43" t="s">
        <v>19</v>
      </c>
      <c r="AE3" s="43"/>
      <c r="AF3" s="43"/>
      <c r="AG3" s="43"/>
      <c r="AH3" s="43" t="s">
        <v>20</v>
      </c>
      <c r="AI3" s="43"/>
      <c r="AJ3" s="43"/>
      <c r="AK3" s="43"/>
      <c r="AL3" s="43" t="s">
        <v>21</v>
      </c>
      <c r="AM3" s="43"/>
      <c r="AN3" s="43"/>
      <c r="AO3" s="43"/>
      <c r="AP3" s="43" t="s">
        <v>25</v>
      </c>
      <c r="AQ3" s="43"/>
      <c r="AR3" s="43"/>
      <c r="AS3" s="43"/>
      <c r="AT3" s="43" t="s">
        <v>22</v>
      </c>
      <c r="AU3" s="43"/>
      <c r="AV3" s="43"/>
      <c r="AW3" s="43"/>
      <c r="AX3" s="43" t="s">
        <v>23</v>
      </c>
      <c r="AY3" s="43"/>
      <c r="AZ3" s="43"/>
      <c r="BA3" s="43"/>
      <c r="BB3" s="46" t="s">
        <v>195</v>
      </c>
      <c r="BC3" s="46" t="s">
        <v>12</v>
      </c>
    </row>
    <row r="4" spans="1:56" s="1" customFormat="1" x14ac:dyDescent="0.25">
      <c r="A4" s="44"/>
      <c r="B4" s="34" t="s">
        <v>9</v>
      </c>
      <c r="C4" s="34" t="s">
        <v>10</v>
      </c>
      <c r="D4" s="34" t="s">
        <v>11</v>
      </c>
      <c r="E4" s="34" t="s">
        <v>12</v>
      </c>
      <c r="F4" s="34" t="s">
        <v>9</v>
      </c>
      <c r="G4" s="34" t="s">
        <v>10</v>
      </c>
      <c r="H4" s="34" t="s">
        <v>11</v>
      </c>
      <c r="I4" s="34" t="s">
        <v>12</v>
      </c>
      <c r="J4" s="34" t="s">
        <v>9</v>
      </c>
      <c r="K4" s="34" t="s">
        <v>10</v>
      </c>
      <c r="L4" s="34" t="s">
        <v>11</v>
      </c>
      <c r="M4" s="34" t="s">
        <v>12</v>
      </c>
      <c r="N4" s="34" t="s">
        <v>9</v>
      </c>
      <c r="O4" s="34" t="s">
        <v>10</v>
      </c>
      <c r="P4" s="34" t="s">
        <v>11</v>
      </c>
      <c r="Q4" s="34" t="s">
        <v>12</v>
      </c>
      <c r="R4" s="34" t="s">
        <v>9</v>
      </c>
      <c r="S4" s="34" t="s">
        <v>10</v>
      </c>
      <c r="T4" s="34" t="s">
        <v>11</v>
      </c>
      <c r="U4" s="34" t="s">
        <v>12</v>
      </c>
      <c r="V4" s="34" t="s">
        <v>9</v>
      </c>
      <c r="W4" s="34" t="s">
        <v>10</v>
      </c>
      <c r="X4" s="34" t="s">
        <v>11</v>
      </c>
      <c r="Y4" s="34" t="s">
        <v>12</v>
      </c>
      <c r="Z4" s="34" t="s">
        <v>9</v>
      </c>
      <c r="AA4" s="34" t="s">
        <v>10</v>
      </c>
      <c r="AB4" s="34" t="s">
        <v>11</v>
      </c>
      <c r="AC4" s="34" t="s">
        <v>12</v>
      </c>
      <c r="AD4" s="34" t="s">
        <v>9</v>
      </c>
      <c r="AE4" s="34" t="s">
        <v>10</v>
      </c>
      <c r="AF4" s="34" t="s">
        <v>11</v>
      </c>
      <c r="AG4" s="34" t="s">
        <v>12</v>
      </c>
      <c r="AH4" s="34" t="s">
        <v>9</v>
      </c>
      <c r="AI4" s="34" t="s">
        <v>10</v>
      </c>
      <c r="AJ4" s="34" t="s">
        <v>11</v>
      </c>
      <c r="AK4" s="34" t="s">
        <v>12</v>
      </c>
      <c r="AL4" s="34" t="s">
        <v>9</v>
      </c>
      <c r="AM4" s="34" t="s">
        <v>10</v>
      </c>
      <c r="AN4" s="34" t="s">
        <v>11</v>
      </c>
      <c r="AO4" s="34" t="s">
        <v>12</v>
      </c>
      <c r="AP4" s="34" t="s">
        <v>9</v>
      </c>
      <c r="AQ4" s="34" t="s">
        <v>10</v>
      </c>
      <c r="AR4" s="34" t="s">
        <v>11</v>
      </c>
      <c r="AS4" s="34" t="s">
        <v>12</v>
      </c>
      <c r="AT4" s="34" t="s">
        <v>9</v>
      </c>
      <c r="AU4" s="34" t="s">
        <v>10</v>
      </c>
      <c r="AV4" s="34" t="s">
        <v>11</v>
      </c>
      <c r="AW4" s="34" t="s">
        <v>12</v>
      </c>
      <c r="AX4" s="34" t="s">
        <v>9</v>
      </c>
      <c r="AY4" s="34" t="s">
        <v>10</v>
      </c>
      <c r="AZ4" s="34" t="s">
        <v>11</v>
      </c>
      <c r="BA4" s="34" t="s">
        <v>12</v>
      </c>
      <c r="BB4" s="47"/>
      <c r="BC4" s="47"/>
    </row>
    <row r="5" spans="1:56" x14ac:dyDescent="0.25">
      <c r="A5" s="3" t="s">
        <v>3</v>
      </c>
      <c r="B5" s="9" t="s">
        <v>136</v>
      </c>
      <c r="C5" s="4">
        <v>0</v>
      </c>
      <c r="D5" s="9" t="s">
        <v>136</v>
      </c>
      <c r="E5" s="4">
        <v>3</v>
      </c>
      <c r="F5" s="4" t="s">
        <v>174</v>
      </c>
      <c r="G5" s="4">
        <v>1</v>
      </c>
      <c r="H5" s="4" t="s">
        <v>191</v>
      </c>
      <c r="I5" s="4">
        <v>5</v>
      </c>
      <c r="J5" s="9">
        <v>0.17847222222222223</v>
      </c>
      <c r="K5" s="4">
        <v>10</v>
      </c>
      <c r="L5" s="9">
        <v>0.18541666666666667</v>
      </c>
      <c r="M5" s="4">
        <v>3</v>
      </c>
      <c r="N5" s="9">
        <v>0.3527777777777778</v>
      </c>
      <c r="O5" s="4">
        <v>30</v>
      </c>
      <c r="P5" s="9">
        <v>0.37361111111111112</v>
      </c>
      <c r="Q5" s="4">
        <v>1</v>
      </c>
      <c r="R5" s="4" t="s">
        <v>156</v>
      </c>
      <c r="S5" s="4">
        <v>0</v>
      </c>
      <c r="T5" s="4" t="s">
        <v>156</v>
      </c>
      <c r="U5" s="4">
        <v>1</v>
      </c>
      <c r="V5" s="9">
        <v>0.29652777777777778</v>
      </c>
      <c r="W5" s="4">
        <v>0</v>
      </c>
      <c r="X5" s="9">
        <v>0.29652777777777778</v>
      </c>
      <c r="Y5" s="4">
        <v>4</v>
      </c>
      <c r="Z5" s="4" t="s">
        <v>77</v>
      </c>
      <c r="AA5" s="4">
        <v>110</v>
      </c>
      <c r="AB5" s="4" t="s">
        <v>83</v>
      </c>
      <c r="AC5" s="4">
        <v>5</v>
      </c>
      <c r="AD5" s="9">
        <v>0.1173611111111111</v>
      </c>
      <c r="AE5" s="4">
        <v>10</v>
      </c>
      <c r="AF5" s="9">
        <v>0.12430555555555556</v>
      </c>
      <c r="AG5" s="4">
        <v>3</v>
      </c>
      <c r="AH5" s="4" t="s">
        <v>170</v>
      </c>
      <c r="AI5" s="4">
        <v>0</v>
      </c>
      <c r="AJ5" s="4" t="s">
        <v>170</v>
      </c>
      <c r="AK5" s="4">
        <v>1</v>
      </c>
      <c r="AL5" s="9">
        <v>0.3347222222222222</v>
      </c>
      <c r="AM5" s="4">
        <v>90</v>
      </c>
      <c r="AN5" s="9">
        <v>0.3972222222222222</v>
      </c>
      <c r="AO5" s="4">
        <v>1</v>
      </c>
      <c r="AP5" s="9">
        <v>0.50277777777777777</v>
      </c>
      <c r="AQ5" s="4">
        <v>240</v>
      </c>
      <c r="AR5" s="9">
        <v>0.6694444444444444</v>
      </c>
      <c r="AS5" s="4">
        <v>6</v>
      </c>
      <c r="AT5" s="9">
        <v>0.41041666666666665</v>
      </c>
      <c r="AU5" s="4">
        <v>10</v>
      </c>
      <c r="AV5" s="9">
        <v>0.41736111111111113</v>
      </c>
      <c r="AW5" s="4">
        <v>5</v>
      </c>
      <c r="AX5" s="9">
        <v>4.6527777777777779E-2</v>
      </c>
      <c r="AY5" s="4">
        <v>0</v>
      </c>
      <c r="AZ5" s="9">
        <v>4.6527777777777779E-2</v>
      </c>
      <c r="BA5" s="4">
        <v>4</v>
      </c>
      <c r="BB5" s="4">
        <f>E5+I5+M5+Q5+U5+Y5+AC5+AG5+AK5+AO5+AS5+AW5+BA5</f>
        <v>42</v>
      </c>
      <c r="BC5" s="32">
        <v>2</v>
      </c>
    </row>
    <row r="6" spans="1:56" x14ac:dyDescent="0.25">
      <c r="A6" s="3" t="s">
        <v>4</v>
      </c>
      <c r="B6" s="9" t="s">
        <v>137</v>
      </c>
      <c r="C6" s="4">
        <v>0</v>
      </c>
      <c r="D6" s="9" t="s">
        <v>137</v>
      </c>
      <c r="E6" s="4">
        <v>2</v>
      </c>
      <c r="F6" s="4" t="s">
        <v>165</v>
      </c>
      <c r="G6" s="4">
        <v>3</v>
      </c>
      <c r="H6" s="4" t="s">
        <v>181</v>
      </c>
      <c r="I6" s="4">
        <v>6</v>
      </c>
      <c r="J6" s="9">
        <v>0.19166666666666665</v>
      </c>
      <c r="K6" s="4">
        <v>10</v>
      </c>
      <c r="L6" s="9">
        <v>0.1986111111111111</v>
      </c>
      <c r="M6" s="4">
        <v>5</v>
      </c>
      <c r="N6" s="9">
        <v>0.38819444444444445</v>
      </c>
      <c r="O6" s="4">
        <v>30</v>
      </c>
      <c r="P6" s="9">
        <v>0.40902777777777777</v>
      </c>
      <c r="Q6" s="4">
        <v>2</v>
      </c>
      <c r="R6" s="4" t="s">
        <v>179</v>
      </c>
      <c r="S6" s="4">
        <v>1</v>
      </c>
      <c r="T6" s="4" t="s">
        <v>170</v>
      </c>
      <c r="U6" s="4">
        <v>6</v>
      </c>
      <c r="V6" s="9">
        <v>0.18888888888888888</v>
      </c>
      <c r="W6" s="4">
        <v>30</v>
      </c>
      <c r="X6" s="9">
        <v>0.20972222222222223</v>
      </c>
      <c r="Y6" s="4">
        <v>1</v>
      </c>
      <c r="Z6" s="4" t="s">
        <v>78</v>
      </c>
      <c r="AA6" s="4">
        <v>60</v>
      </c>
      <c r="AB6" s="4" t="s">
        <v>84</v>
      </c>
      <c r="AC6" s="4">
        <v>6</v>
      </c>
      <c r="AD6" s="9">
        <v>0.13125000000000001</v>
      </c>
      <c r="AE6" s="4">
        <v>20</v>
      </c>
      <c r="AF6" s="9">
        <v>0.1451388888888889</v>
      </c>
      <c r="AG6" s="4">
        <v>5</v>
      </c>
      <c r="AH6" s="4" t="s">
        <v>182</v>
      </c>
      <c r="AI6" s="4">
        <v>0</v>
      </c>
      <c r="AJ6" s="4" t="s">
        <v>182</v>
      </c>
      <c r="AK6" s="4">
        <v>2</v>
      </c>
      <c r="AL6" s="9">
        <v>0.41666666666666669</v>
      </c>
      <c r="AM6" s="4">
        <v>80</v>
      </c>
      <c r="AN6" s="9">
        <v>0.47222222222222227</v>
      </c>
      <c r="AO6" s="4">
        <v>5</v>
      </c>
      <c r="AP6" s="9">
        <v>0.40486111111111112</v>
      </c>
      <c r="AQ6" s="4">
        <v>60</v>
      </c>
      <c r="AR6" s="9">
        <v>0.4465277777777778</v>
      </c>
      <c r="AS6" s="4">
        <v>2</v>
      </c>
      <c r="AT6" s="9">
        <v>0.23750000000000002</v>
      </c>
      <c r="AU6" s="4">
        <v>0</v>
      </c>
      <c r="AV6" s="9">
        <v>0.23750000000000002</v>
      </c>
      <c r="AW6" s="4">
        <v>1</v>
      </c>
      <c r="AX6" s="9">
        <v>2.2916666666666669E-2</v>
      </c>
      <c r="AY6" s="4">
        <v>0</v>
      </c>
      <c r="AZ6" s="9">
        <v>2.2916666666666669E-2</v>
      </c>
      <c r="BA6" s="4">
        <v>2</v>
      </c>
      <c r="BB6" s="4">
        <f t="shared" ref="BB6:BB10" si="0">E6+I6+M6+Q6+U6+Y6+AC6+AG6+AK6+AO6+AS6+AW6+BA6</f>
        <v>45</v>
      </c>
      <c r="BC6" s="30">
        <v>3</v>
      </c>
    </row>
    <row r="7" spans="1:56" x14ac:dyDescent="0.25">
      <c r="A7" s="3" t="s">
        <v>5</v>
      </c>
      <c r="B7" s="9" t="s">
        <v>138</v>
      </c>
      <c r="C7" s="4">
        <v>0</v>
      </c>
      <c r="D7" s="9" t="s">
        <v>138</v>
      </c>
      <c r="E7" s="4">
        <v>4</v>
      </c>
      <c r="F7" s="4" t="s">
        <v>181</v>
      </c>
      <c r="G7" s="4">
        <v>0</v>
      </c>
      <c r="H7" s="4" t="s">
        <v>181</v>
      </c>
      <c r="I7" s="4">
        <v>4</v>
      </c>
      <c r="J7" s="9">
        <v>0.13333333333333333</v>
      </c>
      <c r="K7" s="4">
        <v>40</v>
      </c>
      <c r="L7" s="9">
        <v>0.16111111111111112</v>
      </c>
      <c r="M7" s="4">
        <v>1</v>
      </c>
      <c r="N7" s="9">
        <v>0.45763888888888887</v>
      </c>
      <c r="O7" s="4">
        <v>210</v>
      </c>
      <c r="P7" s="9">
        <v>0.60347222222222219</v>
      </c>
      <c r="Q7" s="4">
        <v>5</v>
      </c>
      <c r="R7" s="4" t="s">
        <v>179</v>
      </c>
      <c r="S7" s="4">
        <v>0</v>
      </c>
      <c r="T7" s="4" t="s">
        <v>179</v>
      </c>
      <c r="U7" s="4">
        <v>4</v>
      </c>
      <c r="V7" s="9">
        <v>0.24166666666666667</v>
      </c>
      <c r="W7" s="4">
        <v>0</v>
      </c>
      <c r="X7" s="9">
        <v>0.24166666666666667</v>
      </c>
      <c r="Y7" s="4">
        <v>3</v>
      </c>
      <c r="Z7" s="4" t="s">
        <v>79</v>
      </c>
      <c r="AA7" s="4">
        <v>150</v>
      </c>
      <c r="AB7" s="4" t="s">
        <v>85</v>
      </c>
      <c r="AC7" s="4">
        <v>4</v>
      </c>
      <c r="AD7" s="9">
        <v>9.8611111111111108E-2</v>
      </c>
      <c r="AE7" s="4">
        <v>10</v>
      </c>
      <c r="AF7" s="9">
        <v>0.10555555555555556</v>
      </c>
      <c r="AG7" s="4">
        <v>2</v>
      </c>
      <c r="AH7" s="4" t="s">
        <v>159</v>
      </c>
      <c r="AI7" s="4">
        <v>0</v>
      </c>
      <c r="AJ7" s="4" t="s">
        <v>159</v>
      </c>
      <c r="AK7" s="4">
        <v>4</v>
      </c>
      <c r="AL7" s="9">
        <v>0.3840277777777778</v>
      </c>
      <c r="AM7" s="4">
        <v>40</v>
      </c>
      <c r="AN7" s="9">
        <v>0.41180555555555554</v>
      </c>
      <c r="AO7" s="4">
        <v>2</v>
      </c>
      <c r="AP7" s="9">
        <v>0.4909722222222222</v>
      </c>
      <c r="AQ7" s="4">
        <v>150</v>
      </c>
      <c r="AR7" s="9">
        <v>0.59513888888888888</v>
      </c>
      <c r="AS7" s="4">
        <v>5</v>
      </c>
      <c r="AT7" s="9">
        <v>0.34722222222222227</v>
      </c>
      <c r="AU7" s="4">
        <v>10</v>
      </c>
      <c r="AV7" s="9">
        <v>0.35416666666666669</v>
      </c>
      <c r="AW7" s="4">
        <v>3</v>
      </c>
      <c r="AX7" s="9">
        <v>7.9166666666666663E-2</v>
      </c>
      <c r="AY7" s="4">
        <v>0</v>
      </c>
      <c r="AZ7" s="9">
        <v>7.9166666666666663E-2</v>
      </c>
      <c r="BA7" s="4">
        <v>6</v>
      </c>
      <c r="BB7" s="4">
        <f t="shared" si="0"/>
        <v>47</v>
      </c>
      <c r="BC7" s="8">
        <v>4</v>
      </c>
    </row>
    <row r="8" spans="1:56" x14ac:dyDescent="0.25">
      <c r="A8" s="3" t="s">
        <v>6</v>
      </c>
      <c r="B8" s="9" t="s">
        <v>139</v>
      </c>
      <c r="C8" s="4">
        <v>0</v>
      </c>
      <c r="D8" s="9" t="s">
        <v>139</v>
      </c>
      <c r="E8" s="4">
        <v>1</v>
      </c>
      <c r="F8" s="4" t="s">
        <v>183</v>
      </c>
      <c r="G8" s="4">
        <v>0</v>
      </c>
      <c r="H8" s="4" t="s">
        <v>183</v>
      </c>
      <c r="I8" s="4">
        <v>3</v>
      </c>
      <c r="J8" s="9">
        <v>0.21041666666666667</v>
      </c>
      <c r="K8" s="4">
        <v>20</v>
      </c>
      <c r="L8" s="9">
        <v>0.22430555555555556</v>
      </c>
      <c r="M8" s="4">
        <v>6</v>
      </c>
      <c r="N8" s="9">
        <v>0.38194444444444442</v>
      </c>
      <c r="O8" s="4">
        <v>60</v>
      </c>
      <c r="P8" s="9">
        <v>0.4236111111111111</v>
      </c>
      <c r="Q8" s="4">
        <v>3</v>
      </c>
      <c r="R8" s="4" t="s">
        <v>184</v>
      </c>
      <c r="S8" s="4">
        <v>0</v>
      </c>
      <c r="T8" s="4" t="s">
        <v>184</v>
      </c>
      <c r="U8" s="4">
        <v>2</v>
      </c>
      <c r="V8" s="9">
        <v>0.21041666666666667</v>
      </c>
      <c r="W8" s="4">
        <v>0</v>
      </c>
      <c r="X8" s="9">
        <v>0.21041666666666667</v>
      </c>
      <c r="Y8" s="4">
        <v>2</v>
      </c>
      <c r="Z8" s="4" t="s">
        <v>80</v>
      </c>
      <c r="AA8" s="4">
        <v>100</v>
      </c>
      <c r="AB8" s="4" t="s">
        <v>86</v>
      </c>
      <c r="AC8" s="4">
        <v>1</v>
      </c>
      <c r="AD8" s="9">
        <v>9.8611111111111108E-2</v>
      </c>
      <c r="AE8" s="4">
        <v>0</v>
      </c>
      <c r="AF8" s="9">
        <v>9.8611111111111108E-2</v>
      </c>
      <c r="AG8" s="4">
        <v>1</v>
      </c>
      <c r="AH8" s="4" t="s">
        <v>182</v>
      </c>
      <c r="AI8" s="4">
        <v>0</v>
      </c>
      <c r="AJ8" s="4" t="s">
        <v>182</v>
      </c>
      <c r="AK8" s="4">
        <v>2</v>
      </c>
      <c r="AL8" s="9">
        <v>0.39305555555555555</v>
      </c>
      <c r="AM8" s="4">
        <v>70</v>
      </c>
      <c r="AN8" s="9">
        <v>0.44166666666666665</v>
      </c>
      <c r="AO8" s="4">
        <v>3</v>
      </c>
      <c r="AP8" s="9">
        <v>0.375</v>
      </c>
      <c r="AQ8" s="4">
        <v>60</v>
      </c>
      <c r="AR8" s="9">
        <v>0.41666666666666669</v>
      </c>
      <c r="AS8" s="4">
        <v>1</v>
      </c>
      <c r="AT8" s="9">
        <v>0.27013888888888887</v>
      </c>
      <c r="AU8" s="4">
        <v>0</v>
      </c>
      <c r="AV8" s="9">
        <v>0.27013888888888887</v>
      </c>
      <c r="AW8" s="4">
        <v>2</v>
      </c>
      <c r="AX8" s="9">
        <v>6.1805555555555558E-2</v>
      </c>
      <c r="AY8" s="4">
        <v>0</v>
      </c>
      <c r="AZ8" s="9">
        <v>6.1805555555555558E-2</v>
      </c>
      <c r="BA8" s="4">
        <v>5</v>
      </c>
      <c r="BB8" s="4">
        <f t="shared" si="0"/>
        <v>32</v>
      </c>
      <c r="BC8" s="31">
        <v>1</v>
      </c>
    </row>
    <row r="9" spans="1:56" ht="18" customHeight="1" x14ac:dyDescent="0.25">
      <c r="A9" s="3" t="s">
        <v>7</v>
      </c>
      <c r="B9" s="9" t="s">
        <v>140</v>
      </c>
      <c r="C9" s="4">
        <v>0</v>
      </c>
      <c r="D9" s="9" t="s">
        <v>140</v>
      </c>
      <c r="E9" s="4">
        <v>5</v>
      </c>
      <c r="F9" s="4" t="s">
        <v>186</v>
      </c>
      <c r="G9" s="4">
        <v>0</v>
      </c>
      <c r="H9" s="4" t="s">
        <v>186</v>
      </c>
      <c r="I9" s="4">
        <v>1</v>
      </c>
      <c r="J9" s="9">
        <v>0.15138888888888888</v>
      </c>
      <c r="K9" s="4">
        <v>40</v>
      </c>
      <c r="L9" s="9">
        <v>0.17916666666666667</v>
      </c>
      <c r="M9" s="4">
        <v>2</v>
      </c>
      <c r="N9" s="9">
        <v>0.48888888888888887</v>
      </c>
      <c r="O9" s="4">
        <v>20</v>
      </c>
      <c r="P9" s="9">
        <v>0.50277777777777777</v>
      </c>
      <c r="Q9" s="4">
        <v>4</v>
      </c>
      <c r="R9" s="4" t="s">
        <v>167</v>
      </c>
      <c r="S9" s="4">
        <v>0</v>
      </c>
      <c r="T9" s="4" t="s">
        <v>167</v>
      </c>
      <c r="U9" s="4">
        <v>3</v>
      </c>
      <c r="V9" s="9">
        <v>0.30069444444444443</v>
      </c>
      <c r="W9" s="4">
        <v>30</v>
      </c>
      <c r="X9" s="9">
        <v>0.3215277777777778</v>
      </c>
      <c r="Y9" s="4">
        <v>5</v>
      </c>
      <c r="Z9" s="4" t="s">
        <v>81</v>
      </c>
      <c r="AA9" s="4">
        <v>110</v>
      </c>
      <c r="AB9" s="4" t="s">
        <v>87</v>
      </c>
      <c r="AC9" s="4">
        <v>2</v>
      </c>
      <c r="AD9" s="9">
        <v>0.12430555555555556</v>
      </c>
      <c r="AE9" s="4">
        <v>30</v>
      </c>
      <c r="AF9" s="9">
        <v>0.1451388888888889</v>
      </c>
      <c r="AG9" s="4">
        <v>6</v>
      </c>
      <c r="AH9" s="4" t="s">
        <v>187</v>
      </c>
      <c r="AI9" s="4">
        <v>0</v>
      </c>
      <c r="AJ9" s="4" t="s">
        <v>187</v>
      </c>
      <c r="AK9" s="4">
        <v>5</v>
      </c>
      <c r="AL9" s="9">
        <v>0.4375</v>
      </c>
      <c r="AM9" s="4">
        <v>70</v>
      </c>
      <c r="AN9" s="9">
        <v>0.4861111111111111</v>
      </c>
      <c r="AO9" s="4">
        <v>6</v>
      </c>
      <c r="AP9" s="9">
        <v>0.4694444444444445</v>
      </c>
      <c r="AQ9" s="4">
        <v>0</v>
      </c>
      <c r="AR9" s="9">
        <v>0.4694444444444445</v>
      </c>
      <c r="AS9" s="4">
        <v>3</v>
      </c>
      <c r="AT9" s="9">
        <v>0.37291666666666662</v>
      </c>
      <c r="AU9" s="4">
        <v>10</v>
      </c>
      <c r="AV9" s="9">
        <v>0.37986111111111115</v>
      </c>
      <c r="AW9" s="4">
        <v>4</v>
      </c>
      <c r="AX9" s="9">
        <v>4.5138888888888888E-2</v>
      </c>
      <c r="AY9" s="4">
        <v>0</v>
      </c>
      <c r="AZ9" s="9">
        <v>4.5138888888888888E-2</v>
      </c>
      <c r="BA9" s="4">
        <v>3</v>
      </c>
      <c r="BB9" s="4">
        <f t="shared" si="0"/>
        <v>49</v>
      </c>
      <c r="BC9" s="8">
        <v>5</v>
      </c>
    </row>
    <row r="10" spans="1:56" x14ac:dyDescent="0.25">
      <c r="A10" s="3" t="s">
        <v>8</v>
      </c>
      <c r="B10" s="9" t="s">
        <v>141</v>
      </c>
      <c r="C10" s="4">
        <v>0</v>
      </c>
      <c r="D10" s="9" t="s">
        <v>141</v>
      </c>
      <c r="E10" s="4">
        <v>6</v>
      </c>
      <c r="F10" s="4" t="s">
        <v>178</v>
      </c>
      <c r="G10" s="4">
        <v>0</v>
      </c>
      <c r="H10" s="4" t="s">
        <v>178</v>
      </c>
      <c r="I10" s="4">
        <v>2</v>
      </c>
      <c r="J10" s="9">
        <v>0.1875</v>
      </c>
      <c r="K10" s="4">
        <v>10</v>
      </c>
      <c r="L10" s="9">
        <v>0.19444444444444445</v>
      </c>
      <c r="M10" s="4">
        <v>4</v>
      </c>
      <c r="N10" s="9">
        <v>0.59305555555555556</v>
      </c>
      <c r="O10" s="4">
        <v>180</v>
      </c>
      <c r="P10" s="9">
        <v>0.71805555555555556</v>
      </c>
      <c r="Q10" s="4">
        <v>6</v>
      </c>
      <c r="R10" s="4" t="s">
        <v>179</v>
      </c>
      <c r="S10" s="4">
        <v>0</v>
      </c>
      <c r="T10" s="4" t="s">
        <v>179</v>
      </c>
      <c r="U10" s="4">
        <v>4</v>
      </c>
      <c r="V10" s="9">
        <v>0.34861111111111115</v>
      </c>
      <c r="W10" s="4">
        <v>90</v>
      </c>
      <c r="X10" s="9">
        <v>0.41111111111111115</v>
      </c>
      <c r="Y10" s="4">
        <v>6</v>
      </c>
      <c r="Z10" s="4" t="s">
        <v>82</v>
      </c>
      <c r="AA10" s="4">
        <v>100</v>
      </c>
      <c r="AB10" s="4" t="s">
        <v>88</v>
      </c>
      <c r="AC10" s="4">
        <v>3</v>
      </c>
      <c r="AD10" s="9">
        <v>0.12013888888888889</v>
      </c>
      <c r="AE10" s="4">
        <v>10</v>
      </c>
      <c r="AF10" s="9">
        <v>0.12708333333333333</v>
      </c>
      <c r="AG10" s="4">
        <v>4</v>
      </c>
      <c r="AH10" s="4" t="s">
        <v>180</v>
      </c>
      <c r="AI10" s="4">
        <v>0</v>
      </c>
      <c r="AJ10" s="4" t="s">
        <v>180</v>
      </c>
      <c r="AK10" s="4">
        <v>6</v>
      </c>
      <c r="AL10" s="9">
        <v>0.41180555555555554</v>
      </c>
      <c r="AM10" s="4">
        <v>60</v>
      </c>
      <c r="AN10" s="9">
        <v>0.45347222222222222</v>
      </c>
      <c r="AO10" s="4">
        <v>4</v>
      </c>
      <c r="AP10" s="9">
        <v>0.54236111111111118</v>
      </c>
      <c r="AQ10" s="4">
        <v>0</v>
      </c>
      <c r="AR10" s="9">
        <v>0.54236111111111118</v>
      </c>
      <c r="AS10" s="4">
        <v>4</v>
      </c>
      <c r="AT10" s="9">
        <v>0.5</v>
      </c>
      <c r="AU10" s="4">
        <v>0</v>
      </c>
      <c r="AV10" s="9">
        <v>0.5</v>
      </c>
      <c r="AW10" s="4">
        <v>6</v>
      </c>
      <c r="AX10" s="9">
        <v>1.7361111111111112E-2</v>
      </c>
      <c r="AY10" s="4">
        <v>0</v>
      </c>
      <c r="AZ10" s="9">
        <v>1.7361111111111112E-2</v>
      </c>
      <c r="BA10" s="4">
        <v>1</v>
      </c>
      <c r="BB10" s="4">
        <f t="shared" si="0"/>
        <v>56</v>
      </c>
      <c r="BC10" s="8">
        <v>6</v>
      </c>
    </row>
    <row r="12" spans="1:56" x14ac:dyDescent="0.25">
      <c r="A12" s="5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56" x14ac:dyDescent="0.25">
      <c r="A13" s="44" t="s">
        <v>0</v>
      </c>
      <c r="B13" s="43" t="s">
        <v>13</v>
      </c>
      <c r="C13" s="43"/>
      <c r="D13" s="43"/>
      <c r="E13" s="43"/>
      <c r="F13" s="43" t="s">
        <v>14</v>
      </c>
      <c r="G13" s="43"/>
      <c r="H13" s="43"/>
      <c r="I13" s="43"/>
      <c r="J13" s="43" t="s">
        <v>15</v>
      </c>
      <c r="K13" s="43"/>
      <c r="L13" s="43"/>
      <c r="M13" s="43"/>
      <c r="N13" s="43" t="s">
        <v>24</v>
      </c>
      <c r="O13" s="43"/>
      <c r="P13" s="43"/>
      <c r="Q13" s="43"/>
      <c r="R13" s="43" t="s">
        <v>16</v>
      </c>
      <c r="S13" s="43"/>
      <c r="T13" s="43"/>
      <c r="U13" s="43"/>
      <c r="V13" s="43" t="s">
        <v>17</v>
      </c>
      <c r="W13" s="43"/>
      <c r="X13" s="43"/>
      <c r="Y13" s="43"/>
      <c r="Z13" s="43" t="s">
        <v>18</v>
      </c>
      <c r="AA13" s="43"/>
      <c r="AB13" s="43"/>
      <c r="AC13" s="43"/>
      <c r="AD13" s="43" t="s">
        <v>19</v>
      </c>
      <c r="AE13" s="43"/>
      <c r="AF13" s="43"/>
      <c r="AG13" s="43"/>
      <c r="AH13" s="43" t="s">
        <v>20</v>
      </c>
      <c r="AI13" s="43"/>
      <c r="AJ13" s="43"/>
      <c r="AK13" s="43"/>
      <c r="AL13" s="43" t="s">
        <v>21</v>
      </c>
      <c r="AM13" s="43"/>
      <c r="AN13" s="43"/>
      <c r="AO13" s="43"/>
      <c r="AP13" s="43" t="s">
        <v>25</v>
      </c>
      <c r="AQ13" s="43"/>
      <c r="AR13" s="43"/>
      <c r="AS13" s="43"/>
      <c r="AT13" s="43" t="s">
        <v>22</v>
      </c>
      <c r="AU13" s="43"/>
      <c r="AV13" s="43"/>
      <c r="AW13" s="43"/>
      <c r="AX13" s="43" t="s">
        <v>23</v>
      </c>
      <c r="AY13" s="43"/>
      <c r="AZ13" s="43"/>
      <c r="BA13" s="43"/>
      <c r="BB13" s="46" t="s">
        <v>195</v>
      </c>
      <c r="BC13" s="46" t="s">
        <v>12</v>
      </c>
    </row>
    <row r="14" spans="1:56" x14ac:dyDescent="0.25">
      <c r="A14" s="45"/>
      <c r="B14" s="34" t="s">
        <v>9</v>
      </c>
      <c r="C14" s="34" t="s">
        <v>10</v>
      </c>
      <c r="D14" s="34" t="s">
        <v>11</v>
      </c>
      <c r="E14" s="34" t="s">
        <v>12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9</v>
      </c>
      <c r="K14" s="34" t="s">
        <v>10</v>
      </c>
      <c r="L14" s="34" t="s">
        <v>11</v>
      </c>
      <c r="M14" s="34" t="s">
        <v>12</v>
      </c>
      <c r="N14" s="34" t="s">
        <v>9</v>
      </c>
      <c r="O14" s="34" t="s">
        <v>10</v>
      </c>
      <c r="P14" s="34" t="s">
        <v>11</v>
      </c>
      <c r="Q14" s="34" t="s">
        <v>12</v>
      </c>
      <c r="R14" s="34" t="s">
        <v>9</v>
      </c>
      <c r="S14" s="34" t="s">
        <v>10</v>
      </c>
      <c r="T14" s="34" t="s">
        <v>11</v>
      </c>
      <c r="U14" s="34" t="s">
        <v>12</v>
      </c>
      <c r="V14" s="34" t="s">
        <v>9</v>
      </c>
      <c r="W14" s="34" t="s">
        <v>10</v>
      </c>
      <c r="X14" s="34" t="s">
        <v>11</v>
      </c>
      <c r="Y14" s="34" t="s">
        <v>12</v>
      </c>
      <c r="Z14" s="34" t="s">
        <v>9</v>
      </c>
      <c r="AA14" s="34" t="s">
        <v>10</v>
      </c>
      <c r="AB14" s="34" t="s">
        <v>11</v>
      </c>
      <c r="AC14" s="34" t="s">
        <v>12</v>
      </c>
      <c r="AD14" s="34" t="s">
        <v>9</v>
      </c>
      <c r="AE14" s="34" t="s">
        <v>10</v>
      </c>
      <c r="AF14" s="34" t="s">
        <v>11</v>
      </c>
      <c r="AG14" s="34" t="s">
        <v>12</v>
      </c>
      <c r="AH14" s="34" t="s">
        <v>9</v>
      </c>
      <c r="AI14" s="34" t="s">
        <v>10</v>
      </c>
      <c r="AJ14" s="34" t="s">
        <v>11</v>
      </c>
      <c r="AK14" s="34" t="s">
        <v>12</v>
      </c>
      <c r="AL14" s="34" t="s">
        <v>9</v>
      </c>
      <c r="AM14" s="34" t="s">
        <v>10</v>
      </c>
      <c r="AN14" s="34" t="s">
        <v>11</v>
      </c>
      <c r="AO14" s="34" t="s">
        <v>12</v>
      </c>
      <c r="AP14" s="34" t="s">
        <v>9</v>
      </c>
      <c r="AQ14" s="34" t="s">
        <v>10</v>
      </c>
      <c r="AR14" s="34" t="s">
        <v>11</v>
      </c>
      <c r="AS14" s="34" t="s">
        <v>12</v>
      </c>
      <c r="AT14" s="34" t="s">
        <v>9</v>
      </c>
      <c r="AU14" s="34" t="s">
        <v>10</v>
      </c>
      <c r="AV14" s="34" t="s">
        <v>11</v>
      </c>
      <c r="AW14" s="34" t="s">
        <v>12</v>
      </c>
      <c r="AX14" s="34" t="s">
        <v>9</v>
      </c>
      <c r="AY14" s="34" t="s">
        <v>10</v>
      </c>
      <c r="AZ14" s="34" t="s">
        <v>11</v>
      </c>
      <c r="BA14" s="34" t="s">
        <v>12</v>
      </c>
      <c r="BB14" s="47"/>
      <c r="BC14" s="47"/>
      <c r="BD14" s="1"/>
    </row>
    <row r="15" spans="1:56" x14ac:dyDescent="0.25">
      <c r="A15" s="3" t="s">
        <v>5</v>
      </c>
      <c r="B15" s="10" t="s">
        <v>124</v>
      </c>
      <c r="C15" s="4">
        <v>30</v>
      </c>
      <c r="D15" s="10" t="s">
        <v>132</v>
      </c>
      <c r="E15" s="4">
        <v>6</v>
      </c>
      <c r="F15" s="4" t="s">
        <v>162</v>
      </c>
      <c r="G15" s="4">
        <v>0</v>
      </c>
      <c r="H15" s="4" t="s">
        <v>162</v>
      </c>
      <c r="I15" s="4">
        <v>4</v>
      </c>
      <c r="J15" s="9">
        <v>0.19930555555555554</v>
      </c>
      <c r="K15" s="4">
        <v>10</v>
      </c>
      <c r="L15" s="9">
        <v>0.20625000000000002</v>
      </c>
      <c r="M15" s="4">
        <v>4</v>
      </c>
      <c r="N15" s="9">
        <v>0.33263888888888887</v>
      </c>
      <c r="O15" s="4">
        <v>180</v>
      </c>
      <c r="P15" s="9">
        <v>0.45763888888888887</v>
      </c>
      <c r="Q15" s="4">
        <v>6</v>
      </c>
      <c r="R15" s="4" t="s">
        <v>158</v>
      </c>
      <c r="S15" s="4">
        <v>0</v>
      </c>
      <c r="T15" s="4" t="s">
        <v>158</v>
      </c>
      <c r="U15" s="4">
        <v>6</v>
      </c>
      <c r="V15" s="9">
        <v>0.2590277777777778</v>
      </c>
      <c r="W15" s="4">
        <v>0</v>
      </c>
      <c r="X15" s="9">
        <v>0.2590277777777778</v>
      </c>
      <c r="Y15" s="4">
        <v>3</v>
      </c>
      <c r="Z15" s="4" t="s">
        <v>89</v>
      </c>
      <c r="AA15" s="4">
        <v>120</v>
      </c>
      <c r="AB15" s="4" t="s">
        <v>97</v>
      </c>
      <c r="AC15" s="4">
        <v>4</v>
      </c>
      <c r="AD15" s="9">
        <v>0.1361111111111111</v>
      </c>
      <c r="AE15" s="4">
        <v>0</v>
      </c>
      <c r="AF15" s="9">
        <v>0.1361111111111111</v>
      </c>
      <c r="AG15" s="4">
        <v>3</v>
      </c>
      <c r="AH15" s="4" t="s">
        <v>155</v>
      </c>
      <c r="AI15" s="4">
        <v>0</v>
      </c>
      <c r="AJ15" s="4" t="s">
        <v>155</v>
      </c>
      <c r="AK15" s="4">
        <v>1</v>
      </c>
      <c r="AL15" s="9">
        <v>0.57500000000000007</v>
      </c>
      <c r="AM15" s="4">
        <v>60</v>
      </c>
      <c r="AN15" s="9">
        <v>0.6166666666666667</v>
      </c>
      <c r="AO15" s="4">
        <v>6</v>
      </c>
      <c r="AP15" s="9">
        <v>0.39652777777777781</v>
      </c>
      <c r="AQ15" s="4">
        <v>0</v>
      </c>
      <c r="AR15" s="9">
        <v>0.39652777777777781</v>
      </c>
      <c r="AS15" s="4">
        <v>4</v>
      </c>
      <c r="AT15" s="9">
        <v>0.625</v>
      </c>
      <c r="AU15" s="4">
        <v>0</v>
      </c>
      <c r="AV15" s="9">
        <v>0.625</v>
      </c>
      <c r="AW15" s="4">
        <v>7</v>
      </c>
      <c r="AX15" s="9">
        <v>0.25555555555555559</v>
      </c>
      <c r="AY15" s="4">
        <v>0</v>
      </c>
      <c r="AZ15" s="9">
        <v>0.25555555555555559</v>
      </c>
      <c r="BA15" s="4">
        <v>6</v>
      </c>
      <c r="BB15" s="4">
        <f t="shared" ref="BB15:BB22" si="1">E15+I15+M15+Q15+U15+Y15+AC15+AG15+AK15+AO15+AS15+AW15+BA15</f>
        <v>60</v>
      </c>
      <c r="BC15" s="8">
        <v>4</v>
      </c>
    </row>
    <row r="16" spans="1:56" x14ac:dyDescent="0.25">
      <c r="A16" s="3" t="s">
        <v>27</v>
      </c>
      <c r="B16" s="10" t="s">
        <v>125</v>
      </c>
      <c r="C16" s="4">
        <v>0</v>
      </c>
      <c r="D16" s="10" t="s">
        <v>125</v>
      </c>
      <c r="E16" s="4">
        <v>4</v>
      </c>
      <c r="F16" s="4" t="s">
        <v>172</v>
      </c>
      <c r="G16" s="4">
        <v>0</v>
      </c>
      <c r="H16" s="4" t="s">
        <v>172</v>
      </c>
      <c r="I16" s="4">
        <v>6</v>
      </c>
      <c r="J16" s="9">
        <v>0.16250000000000001</v>
      </c>
      <c r="K16" s="4">
        <v>70</v>
      </c>
      <c r="L16" s="9">
        <v>0.21111111111111111</v>
      </c>
      <c r="M16" s="4">
        <v>5</v>
      </c>
      <c r="N16" s="9">
        <v>0.29722222222222222</v>
      </c>
      <c r="O16" s="4">
        <v>180</v>
      </c>
      <c r="P16" s="9">
        <v>0.42222222222222222</v>
      </c>
      <c r="Q16" s="4">
        <v>5</v>
      </c>
      <c r="R16" s="4" t="s">
        <v>173</v>
      </c>
      <c r="S16" s="4">
        <v>0</v>
      </c>
      <c r="T16" s="4" t="s">
        <v>173</v>
      </c>
      <c r="U16" s="4">
        <v>8</v>
      </c>
      <c r="V16" s="9">
        <v>0.39097222222222222</v>
      </c>
      <c r="W16" s="4">
        <v>180</v>
      </c>
      <c r="X16" s="9">
        <v>0.51597222222222217</v>
      </c>
      <c r="Y16" s="4">
        <v>6</v>
      </c>
      <c r="Z16" s="4" t="s">
        <v>90</v>
      </c>
      <c r="AA16" s="4">
        <v>120</v>
      </c>
      <c r="AB16" s="4" t="s">
        <v>98</v>
      </c>
      <c r="AC16" s="4">
        <v>5</v>
      </c>
      <c r="AD16" s="9">
        <v>0.13680555555555554</v>
      </c>
      <c r="AE16" s="4">
        <v>20</v>
      </c>
      <c r="AF16" s="9">
        <v>0.15069444444444444</v>
      </c>
      <c r="AG16" s="4">
        <v>4</v>
      </c>
      <c r="AH16" s="4" t="s">
        <v>167</v>
      </c>
      <c r="AI16" s="4">
        <v>0</v>
      </c>
      <c r="AJ16" s="4" t="s">
        <v>167</v>
      </c>
      <c r="AK16" s="4">
        <v>2</v>
      </c>
      <c r="AL16" s="9">
        <v>0.62152777777777779</v>
      </c>
      <c r="AM16" s="4">
        <v>80</v>
      </c>
      <c r="AN16" s="9">
        <v>0.67708333333333337</v>
      </c>
      <c r="AO16" s="4">
        <v>7</v>
      </c>
      <c r="AP16" s="9">
        <v>0.3979166666666667</v>
      </c>
      <c r="AQ16" s="4">
        <v>180</v>
      </c>
      <c r="AR16" s="9">
        <v>0.5229166666666667</v>
      </c>
      <c r="AS16" s="4">
        <v>5</v>
      </c>
      <c r="AT16" s="16">
        <v>0.46736111111111112</v>
      </c>
      <c r="AU16" s="15">
        <v>0</v>
      </c>
      <c r="AV16" s="16">
        <v>0.46736111111111112</v>
      </c>
      <c r="AW16" s="15">
        <v>5</v>
      </c>
      <c r="AX16" s="9">
        <v>0.13541666666666666</v>
      </c>
      <c r="AY16" s="4">
        <v>0</v>
      </c>
      <c r="AZ16" s="9">
        <v>0.13541666666666666</v>
      </c>
      <c r="BA16" s="4">
        <v>5</v>
      </c>
      <c r="BB16" s="4">
        <f t="shared" si="1"/>
        <v>67</v>
      </c>
      <c r="BC16" s="8">
        <v>5</v>
      </c>
    </row>
    <row r="17" spans="1:55" x14ac:dyDescent="0.25">
      <c r="A17" s="3" t="s">
        <v>28</v>
      </c>
      <c r="B17" s="10" t="s">
        <v>131</v>
      </c>
      <c r="C17" s="4">
        <v>60</v>
      </c>
      <c r="D17" s="10" t="s">
        <v>133</v>
      </c>
      <c r="E17" s="4">
        <v>7</v>
      </c>
      <c r="F17" s="4" t="s">
        <v>164</v>
      </c>
      <c r="G17" s="4">
        <v>0</v>
      </c>
      <c r="H17" s="4" t="s">
        <v>164</v>
      </c>
      <c r="I17" s="4">
        <v>3</v>
      </c>
      <c r="J17" s="9">
        <v>0.22361111111111109</v>
      </c>
      <c r="K17" s="4">
        <v>40</v>
      </c>
      <c r="L17" s="9">
        <v>0.25138888888888888</v>
      </c>
      <c r="M17" s="4">
        <v>7</v>
      </c>
      <c r="N17" s="9">
        <v>0.36180555555555555</v>
      </c>
      <c r="O17" s="4">
        <v>30</v>
      </c>
      <c r="P17" s="9">
        <v>0.38263888888888892</v>
      </c>
      <c r="Q17" s="4">
        <v>4</v>
      </c>
      <c r="R17" s="4" t="s">
        <v>175</v>
      </c>
      <c r="S17" s="4">
        <v>0</v>
      </c>
      <c r="T17" s="4" t="s">
        <v>175</v>
      </c>
      <c r="U17" s="4">
        <v>4</v>
      </c>
      <c r="V17" s="9">
        <v>0.51736111111111105</v>
      </c>
      <c r="W17" s="4">
        <v>150</v>
      </c>
      <c r="X17" s="9">
        <v>0.62152777777777779</v>
      </c>
      <c r="Y17" s="4">
        <v>8</v>
      </c>
      <c r="Z17" s="4" t="s">
        <v>91</v>
      </c>
      <c r="AA17" s="4">
        <v>210</v>
      </c>
      <c r="AB17" s="4" t="s">
        <v>99</v>
      </c>
      <c r="AC17" s="4">
        <v>8</v>
      </c>
      <c r="AD17" s="9">
        <v>0.14583333333333334</v>
      </c>
      <c r="AE17" s="4">
        <v>40</v>
      </c>
      <c r="AF17" s="9">
        <v>0.17361111111111113</v>
      </c>
      <c r="AG17" s="4">
        <v>6</v>
      </c>
      <c r="AH17" s="4" t="s">
        <v>167</v>
      </c>
      <c r="AI17" s="4">
        <v>0</v>
      </c>
      <c r="AJ17" s="4" t="s">
        <v>167</v>
      </c>
      <c r="AK17" s="4">
        <v>2</v>
      </c>
      <c r="AL17" s="9">
        <v>0.57430555555555551</v>
      </c>
      <c r="AM17" s="4">
        <v>60</v>
      </c>
      <c r="AN17" s="9">
        <v>0.61597222222222225</v>
      </c>
      <c r="AO17" s="4">
        <v>5</v>
      </c>
      <c r="AP17" s="9">
        <v>0.60486111111111118</v>
      </c>
      <c r="AQ17" s="4">
        <v>60</v>
      </c>
      <c r="AR17" s="9">
        <v>0.64652777777777781</v>
      </c>
      <c r="AS17" s="4">
        <v>7</v>
      </c>
      <c r="AT17" s="9">
        <v>0.36527777777777781</v>
      </c>
      <c r="AU17" s="15">
        <v>20</v>
      </c>
      <c r="AV17" s="9">
        <v>0.37916666666666665</v>
      </c>
      <c r="AW17" s="4">
        <v>4</v>
      </c>
      <c r="AX17" s="9">
        <v>0.41666666666666669</v>
      </c>
      <c r="AY17" s="4">
        <v>60</v>
      </c>
      <c r="AZ17" s="9">
        <v>0.45833333333333331</v>
      </c>
      <c r="BA17" s="4">
        <v>8</v>
      </c>
      <c r="BB17" s="4">
        <f t="shared" si="1"/>
        <v>73</v>
      </c>
      <c r="BC17" s="8">
        <v>7</v>
      </c>
    </row>
    <row r="18" spans="1:55" x14ac:dyDescent="0.25">
      <c r="A18" s="3" t="s">
        <v>29</v>
      </c>
      <c r="B18" s="10" t="s">
        <v>130</v>
      </c>
      <c r="C18" s="4">
        <v>0</v>
      </c>
      <c r="D18" s="10" t="s">
        <v>130</v>
      </c>
      <c r="E18" s="4">
        <v>1</v>
      </c>
      <c r="F18" s="4" t="s">
        <v>174</v>
      </c>
      <c r="G18" s="4">
        <v>0</v>
      </c>
      <c r="H18" s="4" t="s">
        <v>174</v>
      </c>
      <c r="I18" s="4">
        <v>5</v>
      </c>
      <c r="J18" s="9">
        <v>0.15972222222222224</v>
      </c>
      <c r="K18" s="4">
        <v>10</v>
      </c>
      <c r="L18" s="9">
        <v>0.16666666666666666</v>
      </c>
      <c r="M18" s="4">
        <v>1</v>
      </c>
      <c r="N18" s="9">
        <v>0.19791666666666666</v>
      </c>
      <c r="O18" s="4">
        <v>0</v>
      </c>
      <c r="P18" s="9">
        <v>0.19791666666666666</v>
      </c>
      <c r="Q18" s="4">
        <v>1</v>
      </c>
      <c r="R18" s="4" t="s">
        <v>160</v>
      </c>
      <c r="S18" s="4">
        <v>0</v>
      </c>
      <c r="T18" s="4" t="s">
        <v>160</v>
      </c>
      <c r="U18" s="4">
        <v>2</v>
      </c>
      <c r="V18" s="9">
        <v>0.20694444444444446</v>
      </c>
      <c r="W18" s="4">
        <v>0</v>
      </c>
      <c r="X18" s="9">
        <v>0.20694444444444446</v>
      </c>
      <c r="Y18" s="4">
        <v>2</v>
      </c>
      <c r="Z18" s="4" t="s">
        <v>92</v>
      </c>
      <c r="AA18" s="4">
        <v>110</v>
      </c>
      <c r="AB18" s="4" t="s">
        <v>100</v>
      </c>
      <c r="AC18" s="4">
        <v>1</v>
      </c>
      <c r="AD18" s="9">
        <v>0.12083333333333333</v>
      </c>
      <c r="AE18" s="4">
        <v>70</v>
      </c>
      <c r="AF18" s="9">
        <v>0.16944444444444443</v>
      </c>
      <c r="AG18" s="4">
        <v>5</v>
      </c>
      <c r="AH18" s="15" t="s">
        <v>158</v>
      </c>
      <c r="AI18" s="4">
        <v>0</v>
      </c>
      <c r="AJ18" s="15" t="s">
        <v>158</v>
      </c>
      <c r="AK18" s="4">
        <v>4</v>
      </c>
      <c r="AL18" s="9">
        <v>0.4513888888888889</v>
      </c>
      <c r="AM18" s="4">
        <v>60</v>
      </c>
      <c r="AN18" s="9">
        <v>0.49305555555555558</v>
      </c>
      <c r="AO18" s="4">
        <v>3</v>
      </c>
      <c r="AP18" s="9">
        <v>0.25763888888888892</v>
      </c>
      <c r="AQ18" s="4">
        <v>60</v>
      </c>
      <c r="AR18" s="9">
        <v>0.29930555555555555</v>
      </c>
      <c r="AS18" s="4">
        <v>1</v>
      </c>
      <c r="AT18" s="9">
        <v>0.17986111111111111</v>
      </c>
      <c r="AU18" s="4">
        <v>0</v>
      </c>
      <c r="AV18" s="9">
        <v>0.17986111111111111</v>
      </c>
      <c r="AW18" s="4">
        <v>1</v>
      </c>
      <c r="AX18" s="9">
        <v>4.3055555555555562E-2</v>
      </c>
      <c r="AY18" s="4">
        <v>0</v>
      </c>
      <c r="AZ18" s="9">
        <v>4.3055555555555562E-2</v>
      </c>
      <c r="BA18" s="4">
        <v>2</v>
      </c>
      <c r="BB18" s="4">
        <f t="shared" si="1"/>
        <v>29</v>
      </c>
      <c r="BC18" s="31">
        <v>1</v>
      </c>
    </row>
    <row r="19" spans="1:55" x14ac:dyDescent="0.25">
      <c r="A19" s="3" t="s">
        <v>30</v>
      </c>
      <c r="B19" s="10" t="s">
        <v>126</v>
      </c>
      <c r="C19" s="4">
        <v>80</v>
      </c>
      <c r="D19" s="10" t="s">
        <v>134</v>
      </c>
      <c r="E19" s="4">
        <v>8</v>
      </c>
      <c r="F19" s="4" t="s">
        <v>163</v>
      </c>
      <c r="G19" s="15">
        <v>5</v>
      </c>
      <c r="H19" s="15" t="s">
        <v>176</v>
      </c>
      <c r="I19" s="4">
        <v>8</v>
      </c>
      <c r="J19" s="9">
        <v>0.20347222222222219</v>
      </c>
      <c r="K19" s="4">
        <v>0</v>
      </c>
      <c r="L19" s="9">
        <v>0.20347222222222219</v>
      </c>
      <c r="M19" s="4">
        <v>3</v>
      </c>
      <c r="N19" s="16">
        <v>0.46180555555555558</v>
      </c>
      <c r="O19" s="15">
        <v>90</v>
      </c>
      <c r="P19" s="16">
        <v>0.53125</v>
      </c>
      <c r="Q19" s="15">
        <v>8</v>
      </c>
      <c r="R19" s="4" t="s">
        <v>158</v>
      </c>
      <c r="S19" s="4">
        <v>0</v>
      </c>
      <c r="T19" s="4" t="s">
        <v>158</v>
      </c>
      <c r="U19" s="4">
        <v>6</v>
      </c>
      <c r="V19" s="9">
        <v>0.57291666666666663</v>
      </c>
      <c r="W19" s="4">
        <v>30</v>
      </c>
      <c r="X19" s="9">
        <v>0.59375</v>
      </c>
      <c r="Y19" s="4">
        <v>7</v>
      </c>
      <c r="Z19" s="4" t="s">
        <v>93</v>
      </c>
      <c r="AA19" s="4">
        <v>20</v>
      </c>
      <c r="AB19" s="4" t="s">
        <v>101</v>
      </c>
      <c r="AC19" s="4">
        <v>6</v>
      </c>
      <c r="AD19" s="9">
        <v>0.16874999999999998</v>
      </c>
      <c r="AE19" s="4">
        <v>20</v>
      </c>
      <c r="AF19" s="9">
        <v>0.18263888888888891</v>
      </c>
      <c r="AG19" s="4">
        <v>7</v>
      </c>
      <c r="AH19" s="4" t="s">
        <v>165</v>
      </c>
      <c r="AI19" s="4">
        <v>0</v>
      </c>
      <c r="AJ19" s="4" t="s">
        <v>165</v>
      </c>
      <c r="AK19" s="4">
        <v>6</v>
      </c>
      <c r="AL19" s="9">
        <v>0.3527777777777778</v>
      </c>
      <c r="AM19" s="4">
        <v>70</v>
      </c>
      <c r="AN19" s="9">
        <v>0.40138888888888885</v>
      </c>
      <c r="AO19" s="4">
        <v>1</v>
      </c>
      <c r="AP19" s="9">
        <v>0.56597222222222221</v>
      </c>
      <c r="AQ19" s="4">
        <v>90</v>
      </c>
      <c r="AR19" s="9">
        <v>0.62847222222222221</v>
      </c>
      <c r="AS19" s="4">
        <v>6</v>
      </c>
      <c r="AT19" s="9">
        <v>0.5756944444444444</v>
      </c>
      <c r="AU19" s="4">
        <v>0</v>
      </c>
      <c r="AV19" s="9">
        <v>0.5756944444444444</v>
      </c>
      <c r="AW19" s="4">
        <v>6</v>
      </c>
      <c r="AX19" s="9">
        <v>6.6666666666666666E-2</v>
      </c>
      <c r="AY19" s="4">
        <v>0</v>
      </c>
      <c r="AZ19" s="9">
        <v>6.6666666666666666E-2</v>
      </c>
      <c r="BA19" s="4">
        <v>4</v>
      </c>
      <c r="BB19" s="4">
        <f t="shared" si="1"/>
        <v>76</v>
      </c>
      <c r="BC19" s="8">
        <v>8</v>
      </c>
    </row>
    <row r="20" spans="1:55" x14ac:dyDescent="0.25">
      <c r="A20" s="3" t="s">
        <v>31</v>
      </c>
      <c r="B20" s="10" t="s">
        <v>127</v>
      </c>
      <c r="C20" s="4">
        <v>30</v>
      </c>
      <c r="D20" s="10" t="s">
        <v>135</v>
      </c>
      <c r="E20" s="4">
        <v>3</v>
      </c>
      <c r="F20" s="4" t="s">
        <v>159</v>
      </c>
      <c r="G20" s="4">
        <v>0</v>
      </c>
      <c r="H20" s="4" t="s">
        <v>159</v>
      </c>
      <c r="I20" s="4">
        <v>2</v>
      </c>
      <c r="J20" s="9">
        <v>0.16111111111111112</v>
      </c>
      <c r="K20" s="4">
        <v>10</v>
      </c>
      <c r="L20" s="9">
        <v>0.16805555555555554</v>
      </c>
      <c r="M20" s="4">
        <v>2</v>
      </c>
      <c r="N20" s="9">
        <v>0.19652777777777777</v>
      </c>
      <c r="O20" s="4">
        <v>210</v>
      </c>
      <c r="P20" s="9">
        <v>0.34236111111111112</v>
      </c>
      <c r="Q20" s="4">
        <v>3</v>
      </c>
      <c r="R20" s="4" t="s">
        <v>160</v>
      </c>
      <c r="S20" s="4">
        <v>0</v>
      </c>
      <c r="T20" s="4" t="s">
        <v>160</v>
      </c>
      <c r="U20" s="4">
        <v>2</v>
      </c>
      <c r="V20" s="9">
        <v>0.19791666666666666</v>
      </c>
      <c r="W20" s="4">
        <v>0</v>
      </c>
      <c r="X20" s="9">
        <v>0.19791666666666666</v>
      </c>
      <c r="Y20" s="4">
        <v>1</v>
      </c>
      <c r="Z20" s="4" t="s">
        <v>94</v>
      </c>
      <c r="AA20" s="4">
        <v>30</v>
      </c>
      <c r="AB20" s="4" t="s">
        <v>102</v>
      </c>
      <c r="AC20" s="4">
        <v>2</v>
      </c>
      <c r="AD20" s="9">
        <v>0.10555555555555556</v>
      </c>
      <c r="AE20" s="4">
        <v>30</v>
      </c>
      <c r="AF20" s="9">
        <v>0.12638888888888888</v>
      </c>
      <c r="AG20" s="4">
        <v>2</v>
      </c>
      <c r="AH20" s="4" t="s">
        <v>161</v>
      </c>
      <c r="AI20" s="4">
        <v>0</v>
      </c>
      <c r="AJ20" s="4" t="s">
        <v>161</v>
      </c>
      <c r="AK20" s="4">
        <v>5</v>
      </c>
      <c r="AL20" s="9">
        <v>0.53680555555555554</v>
      </c>
      <c r="AM20" s="4">
        <v>50</v>
      </c>
      <c r="AN20" s="9">
        <v>0.57152777777777775</v>
      </c>
      <c r="AO20" s="4">
        <v>4</v>
      </c>
      <c r="AP20" s="9">
        <v>0.30069444444444443</v>
      </c>
      <c r="AQ20" s="4">
        <v>0</v>
      </c>
      <c r="AR20" s="9">
        <v>0.30069444444444443</v>
      </c>
      <c r="AS20" s="4">
        <v>2</v>
      </c>
      <c r="AT20" s="9">
        <v>0.25</v>
      </c>
      <c r="AU20" s="4">
        <v>0</v>
      </c>
      <c r="AV20" s="9">
        <v>0.25</v>
      </c>
      <c r="AW20" s="4">
        <v>2</v>
      </c>
      <c r="AX20" s="9">
        <v>5.2777777777777778E-2</v>
      </c>
      <c r="AY20" s="4">
        <v>0</v>
      </c>
      <c r="AZ20" s="9">
        <v>5.2777777777777778E-2</v>
      </c>
      <c r="BA20" s="4">
        <v>3</v>
      </c>
      <c r="BB20" s="4">
        <f t="shared" si="1"/>
        <v>33</v>
      </c>
      <c r="BC20" s="32">
        <v>2</v>
      </c>
    </row>
    <row r="21" spans="1:55" x14ac:dyDescent="0.25">
      <c r="A21" s="3" t="s">
        <v>4</v>
      </c>
      <c r="B21" s="10" t="s">
        <v>128</v>
      </c>
      <c r="C21" s="4">
        <v>0</v>
      </c>
      <c r="D21" s="10" t="s">
        <v>128</v>
      </c>
      <c r="E21" s="4">
        <v>5</v>
      </c>
      <c r="F21" s="4" t="s">
        <v>169</v>
      </c>
      <c r="G21" s="15">
        <v>1</v>
      </c>
      <c r="H21" s="15" t="s">
        <v>177</v>
      </c>
      <c r="I21" s="4">
        <v>7</v>
      </c>
      <c r="J21" s="9">
        <v>0.19097222222222221</v>
      </c>
      <c r="K21" s="4">
        <v>70</v>
      </c>
      <c r="L21" s="9">
        <v>0.24027777777777778</v>
      </c>
      <c r="M21" s="4">
        <v>6</v>
      </c>
      <c r="N21" s="9">
        <v>0.20833333333333334</v>
      </c>
      <c r="O21" s="4">
        <v>0</v>
      </c>
      <c r="P21" s="9">
        <v>0.20833333333333334</v>
      </c>
      <c r="Q21" s="4">
        <v>2</v>
      </c>
      <c r="R21" s="4" t="s">
        <v>170</v>
      </c>
      <c r="S21" s="4">
        <v>0</v>
      </c>
      <c r="T21" s="4" t="s">
        <v>170</v>
      </c>
      <c r="U21" s="4">
        <v>5</v>
      </c>
      <c r="V21" s="9">
        <v>0.27291666666666664</v>
      </c>
      <c r="W21" s="4">
        <v>120</v>
      </c>
      <c r="X21" s="9">
        <v>0.35625000000000001</v>
      </c>
      <c r="Y21" s="4">
        <v>4</v>
      </c>
      <c r="Z21" s="4" t="s">
        <v>95</v>
      </c>
      <c r="AA21" s="4">
        <v>50</v>
      </c>
      <c r="AB21" s="4" t="s">
        <v>103</v>
      </c>
      <c r="AC21" s="4">
        <v>3</v>
      </c>
      <c r="AD21" s="9">
        <v>8.819444444444445E-2</v>
      </c>
      <c r="AE21" s="4">
        <v>0</v>
      </c>
      <c r="AF21" s="9">
        <v>8.819444444444445E-2</v>
      </c>
      <c r="AG21" s="4">
        <v>1</v>
      </c>
      <c r="AH21" s="4" t="s">
        <v>171</v>
      </c>
      <c r="AI21" s="4">
        <v>0</v>
      </c>
      <c r="AJ21" s="4" t="s">
        <v>171</v>
      </c>
      <c r="AK21" s="4">
        <v>8</v>
      </c>
      <c r="AL21" s="9">
        <v>0.4458333333333333</v>
      </c>
      <c r="AM21" s="4">
        <v>60</v>
      </c>
      <c r="AN21" s="9">
        <v>0.48749999999999999</v>
      </c>
      <c r="AO21" s="4">
        <v>2</v>
      </c>
      <c r="AP21" s="9">
        <v>0.3125</v>
      </c>
      <c r="AQ21" s="4">
        <v>0</v>
      </c>
      <c r="AR21" s="9">
        <v>0.3125</v>
      </c>
      <c r="AS21" s="4">
        <v>3</v>
      </c>
      <c r="AT21" s="9">
        <v>0.625</v>
      </c>
      <c r="AU21" s="4">
        <v>30</v>
      </c>
      <c r="AV21" s="9">
        <v>0.64583333333333337</v>
      </c>
      <c r="AW21" s="4">
        <v>8</v>
      </c>
      <c r="AX21" s="9">
        <v>2.0833333333333332E-2</v>
      </c>
      <c r="AY21" s="4">
        <v>0</v>
      </c>
      <c r="AZ21" s="9">
        <v>2.0833333333333332E-2</v>
      </c>
      <c r="BA21" s="4">
        <v>1</v>
      </c>
      <c r="BB21" s="4">
        <f t="shared" si="1"/>
        <v>55</v>
      </c>
      <c r="BC21" s="30">
        <v>3</v>
      </c>
    </row>
    <row r="22" spans="1:55" x14ac:dyDescent="0.25">
      <c r="A22" s="3" t="s">
        <v>32</v>
      </c>
      <c r="B22" s="10" t="s">
        <v>129</v>
      </c>
      <c r="C22" s="4">
        <v>0</v>
      </c>
      <c r="D22" s="10" t="s">
        <v>129</v>
      </c>
      <c r="E22" s="4">
        <v>2</v>
      </c>
      <c r="F22" s="4" t="s">
        <v>166</v>
      </c>
      <c r="G22" s="4">
        <v>0</v>
      </c>
      <c r="H22" s="4" t="s">
        <v>166</v>
      </c>
      <c r="I22" s="4">
        <v>1</v>
      </c>
      <c r="J22" s="9">
        <v>0.30069444444444443</v>
      </c>
      <c r="K22" s="4">
        <v>20</v>
      </c>
      <c r="L22" s="9">
        <v>0.31458333333333333</v>
      </c>
      <c r="M22" s="4">
        <v>8</v>
      </c>
      <c r="N22" s="9">
        <v>0.3888888888888889</v>
      </c>
      <c r="O22" s="4">
        <v>180</v>
      </c>
      <c r="P22" s="9">
        <v>0.51388888888888895</v>
      </c>
      <c r="Q22" s="4">
        <v>7</v>
      </c>
      <c r="R22" s="4" t="s">
        <v>167</v>
      </c>
      <c r="S22" s="4">
        <v>0</v>
      </c>
      <c r="T22" s="4" t="s">
        <v>167</v>
      </c>
      <c r="U22" s="4">
        <v>1</v>
      </c>
      <c r="V22" s="9">
        <v>0.30486111111111108</v>
      </c>
      <c r="W22" s="4">
        <v>180</v>
      </c>
      <c r="X22" s="9">
        <v>0.42986111111111108</v>
      </c>
      <c r="Y22" s="4">
        <v>5</v>
      </c>
      <c r="Z22" s="4" t="s">
        <v>96</v>
      </c>
      <c r="AA22" s="4">
        <v>110</v>
      </c>
      <c r="AB22" s="4" t="s">
        <v>104</v>
      </c>
      <c r="AC22" s="4">
        <v>7</v>
      </c>
      <c r="AD22" s="9">
        <v>0.16458333333333333</v>
      </c>
      <c r="AE22" s="4">
        <v>30</v>
      </c>
      <c r="AF22" s="9">
        <v>0.18541666666666667</v>
      </c>
      <c r="AG22" s="4">
        <v>8</v>
      </c>
      <c r="AH22" s="4" t="s">
        <v>168</v>
      </c>
      <c r="AI22" s="4">
        <v>0</v>
      </c>
      <c r="AJ22" s="4" t="s">
        <v>168</v>
      </c>
      <c r="AK22" s="4">
        <v>7</v>
      </c>
      <c r="AL22" s="9">
        <v>0.625</v>
      </c>
      <c r="AM22" s="4">
        <v>80</v>
      </c>
      <c r="AN22" s="9">
        <v>0.68055555555555547</v>
      </c>
      <c r="AO22" s="4">
        <v>8</v>
      </c>
      <c r="AP22" s="9">
        <v>0.83333333333333337</v>
      </c>
      <c r="AQ22" s="4">
        <v>240</v>
      </c>
      <c r="AR22" s="14" t="s">
        <v>152</v>
      </c>
      <c r="AS22" s="4">
        <v>8</v>
      </c>
      <c r="AT22" s="9">
        <v>0.37361111111111112</v>
      </c>
      <c r="AU22" s="4">
        <v>0</v>
      </c>
      <c r="AV22" s="9">
        <v>0.37361111111111112</v>
      </c>
      <c r="AW22" s="4">
        <v>3</v>
      </c>
      <c r="AX22" s="9">
        <v>0.38541666666666669</v>
      </c>
      <c r="AY22" s="4">
        <v>0</v>
      </c>
      <c r="AZ22" s="9">
        <v>0.38541666666666669</v>
      </c>
      <c r="BA22" s="4">
        <v>7</v>
      </c>
      <c r="BB22" s="4">
        <f t="shared" si="1"/>
        <v>72</v>
      </c>
      <c r="BC22" s="8">
        <v>6</v>
      </c>
    </row>
    <row r="24" spans="1:55" x14ac:dyDescent="0.25">
      <c r="A24" s="5" t="s">
        <v>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55" x14ac:dyDescent="0.25">
      <c r="A25" s="44" t="s">
        <v>0</v>
      </c>
      <c r="B25" s="43" t="s">
        <v>36</v>
      </c>
      <c r="C25" s="43"/>
      <c r="D25" s="43"/>
      <c r="E25" s="43"/>
      <c r="F25" s="43" t="s">
        <v>37</v>
      </c>
      <c r="G25" s="43"/>
      <c r="H25" s="43"/>
      <c r="I25" s="43"/>
      <c r="J25" s="43" t="s">
        <v>17</v>
      </c>
      <c r="K25" s="43"/>
      <c r="L25" s="43"/>
      <c r="M25" s="43"/>
      <c r="N25" s="43" t="s">
        <v>18</v>
      </c>
      <c r="O25" s="43"/>
      <c r="P25" s="43"/>
      <c r="Q25" s="43"/>
      <c r="R25" s="43" t="s">
        <v>38</v>
      </c>
      <c r="S25" s="43"/>
      <c r="T25" s="43"/>
      <c r="U25" s="43"/>
      <c r="V25" s="43" t="s">
        <v>39</v>
      </c>
      <c r="W25" s="43"/>
      <c r="X25" s="43"/>
      <c r="Y25" s="43"/>
      <c r="Z25" s="43" t="s">
        <v>40</v>
      </c>
      <c r="AA25" s="43"/>
      <c r="AB25" s="43"/>
      <c r="AC25" s="43"/>
      <c r="AD25" s="43" t="s">
        <v>20</v>
      </c>
      <c r="AE25" s="43"/>
      <c r="AF25" s="43"/>
      <c r="AG25" s="43"/>
      <c r="AH25" s="43" t="s">
        <v>19</v>
      </c>
      <c r="AI25" s="43"/>
      <c r="AJ25" s="43"/>
      <c r="AK25" s="43"/>
      <c r="AL25" s="46" t="s">
        <v>195</v>
      </c>
      <c r="AM25" s="46" t="s">
        <v>12</v>
      </c>
    </row>
    <row r="26" spans="1:55" x14ac:dyDescent="0.25">
      <c r="A26" s="45"/>
      <c r="B26" s="34" t="s">
        <v>9</v>
      </c>
      <c r="C26" s="34" t="s">
        <v>10</v>
      </c>
      <c r="D26" s="34" t="s">
        <v>11</v>
      </c>
      <c r="E26" s="34" t="s">
        <v>12</v>
      </c>
      <c r="F26" s="34" t="s">
        <v>9</v>
      </c>
      <c r="G26" s="34" t="s">
        <v>10</v>
      </c>
      <c r="H26" s="34" t="s">
        <v>11</v>
      </c>
      <c r="I26" s="34" t="s">
        <v>12</v>
      </c>
      <c r="J26" s="34" t="s">
        <v>9</v>
      </c>
      <c r="K26" s="34" t="s">
        <v>10</v>
      </c>
      <c r="L26" s="35" t="s">
        <v>11</v>
      </c>
      <c r="M26" s="34" t="s">
        <v>12</v>
      </c>
      <c r="N26" s="34" t="s">
        <v>9</v>
      </c>
      <c r="O26" s="34" t="s">
        <v>10</v>
      </c>
      <c r="P26" s="34" t="s">
        <v>11</v>
      </c>
      <c r="Q26" s="34" t="s">
        <v>12</v>
      </c>
      <c r="R26" s="34" t="s">
        <v>9</v>
      </c>
      <c r="S26" s="34" t="s">
        <v>10</v>
      </c>
      <c r="T26" s="34" t="s">
        <v>11</v>
      </c>
      <c r="U26" s="34" t="s">
        <v>12</v>
      </c>
      <c r="V26" s="34" t="s">
        <v>9</v>
      </c>
      <c r="W26" s="34" t="s">
        <v>10</v>
      </c>
      <c r="X26" s="34" t="s">
        <v>11</v>
      </c>
      <c r="Y26" s="34" t="s">
        <v>12</v>
      </c>
      <c r="Z26" s="34" t="s">
        <v>9</v>
      </c>
      <c r="AA26" s="34" t="s">
        <v>10</v>
      </c>
      <c r="AB26" s="34" t="s">
        <v>11</v>
      </c>
      <c r="AC26" s="34" t="s">
        <v>12</v>
      </c>
      <c r="AD26" s="34" t="s">
        <v>9</v>
      </c>
      <c r="AE26" s="34" t="s">
        <v>10</v>
      </c>
      <c r="AF26" s="34" t="s">
        <v>11</v>
      </c>
      <c r="AG26" s="34" t="s">
        <v>12</v>
      </c>
      <c r="AH26" s="34" t="s">
        <v>9</v>
      </c>
      <c r="AI26" s="34" t="s">
        <v>10</v>
      </c>
      <c r="AJ26" s="35" t="s">
        <v>11</v>
      </c>
      <c r="AK26" s="34" t="s">
        <v>12</v>
      </c>
      <c r="AL26" s="47"/>
      <c r="AM26" s="47"/>
    </row>
    <row r="27" spans="1:55" x14ac:dyDescent="0.25">
      <c r="A27" s="3" t="s">
        <v>5</v>
      </c>
      <c r="B27" s="6" t="s">
        <v>189</v>
      </c>
      <c r="C27" s="4">
        <v>0</v>
      </c>
      <c r="D27" s="6" t="s">
        <v>189</v>
      </c>
      <c r="E27" s="4">
        <v>5</v>
      </c>
      <c r="F27" s="4" t="s">
        <v>149</v>
      </c>
      <c r="G27" s="4">
        <v>0</v>
      </c>
      <c r="H27" s="4" t="s">
        <v>149</v>
      </c>
      <c r="I27" s="4">
        <v>5</v>
      </c>
      <c r="J27" s="9">
        <v>0.29722222222222222</v>
      </c>
      <c r="K27" s="4">
        <v>0</v>
      </c>
      <c r="L27" s="9">
        <v>0.29722222222222222</v>
      </c>
      <c r="M27" s="4">
        <v>4</v>
      </c>
      <c r="N27" s="4" t="s">
        <v>65</v>
      </c>
      <c r="O27" s="4">
        <v>130</v>
      </c>
      <c r="P27" s="4" t="s">
        <v>71</v>
      </c>
      <c r="Q27" s="4">
        <v>4</v>
      </c>
      <c r="R27" s="9">
        <v>0.17222222222222225</v>
      </c>
      <c r="S27" s="4">
        <v>0</v>
      </c>
      <c r="T27" s="9">
        <v>0.17222222222222225</v>
      </c>
      <c r="U27" s="4">
        <v>1</v>
      </c>
      <c r="V27" s="4" t="s">
        <v>55</v>
      </c>
      <c r="W27" s="4">
        <v>10</v>
      </c>
      <c r="X27" s="4" t="s">
        <v>61</v>
      </c>
      <c r="Y27" s="4">
        <v>3</v>
      </c>
      <c r="Z27" s="9">
        <v>0.625</v>
      </c>
      <c r="AA27" s="4">
        <v>60</v>
      </c>
      <c r="AB27" s="9">
        <v>0.66666666666666663</v>
      </c>
      <c r="AC27" s="4">
        <v>6</v>
      </c>
      <c r="AD27" s="4" t="s">
        <v>190</v>
      </c>
      <c r="AE27" s="4">
        <v>0</v>
      </c>
      <c r="AF27" s="4" t="s">
        <v>190</v>
      </c>
      <c r="AG27" s="4">
        <v>2</v>
      </c>
      <c r="AH27" s="9">
        <v>0.13819444444444443</v>
      </c>
      <c r="AI27" s="4">
        <v>50</v>
      </c>
      <c r="AJ27" s="9">
        <v>0.17291666666666669</v>
      </c>
      <c r="AK27" s="4">
        <v>4</v>
      </c>
      <c r="AL27" s="4">
        <f t="shared" ref="AL27:AL32" si="2">E27+I27+M27+Q27+U27+Y27+AC27+AG27+AK27</f>
        <v>34</v>
      </c>
      <c r="AM27" s="8">
        <v>5</v>
      </c>
    </row>
    <row r="28" spans="1:55" x14ac:dyDescent="0.25">
      <c r="A28" s="3" t="s">
        <v>41</v>
      </c>
      <c r="B28" s="6" t="s">
        <v>158</v>
      </c>
      <c r="C28" s="4">
        <v>0</v>
      </c>
      <c r="D28" s="6" t="s">
        <v>158</v>
      </c>
      <c r="E28" s="4">
        <v>3</v>
      </c>
      <c r="F28" s="4" t="s">
        <v>142</v>
      </c>
      <c r="G28" s="4">
        <v>30</v>
      </c>
      <c r="H28" s="4" t="s">
        <v>147</v>
      </c>
      <c r="I28" s="4">
        <v>1</v>
      </c>
      <c r="J28" s="9">
        <v>0.23263888888888887</v>
      </c>
      <c r="K28" s="4">
        <v>0</v>
      </c>
      <c r="L28" s="9">
        <v>0.23263888888888887</v>
      </c>
      <c r="M28" s="4">
        <v>1</v>
      </c>
      <c r="N28" s="4" t="s">
        <v>66</v>
      </c>
      <c r="O28" s="4">
        <v>60</v>
      </c>
      <c r="P28" s="4" t="s">
        <v>72</v>
      </c>
      <c r="Q28" s="4">
        <v>1</v>
      </c>
      <c r="R28" s="9">
        <v>0.23263888888888887</v>
      </c>
      <c r="S28" s="4">
        <v>0</v>
      </c>
      <c r="T28" s="9">
        <v>0.23263888888888887</v>
      </c>
      <c r="U28" s="4">
        <v>4</v>
      </c>
      <c r="V28" s="4" t="s">
        <v>56</v>
      </c>
      <c r="W28" s="4">
        <v>0</v>
      </c>
      <c r="X28" s="4" t="s">
        <v>56</v>
      </c>
      <c r="Y28" s="4">
        <v>2</v>
      </c>
      <c r="Z28" s="9">
        <v>0.41250000000000003</v>
      </c>
      <c r="AA28" s="4">
        <v>60</v>
      </c>
      <c r="AB28" s="9">
        <v>0.45416666666666666</v>
      </c>
      <c r="AC28" s="4">
        <v>4</v>
      </c>
      <c r="AD28" s="15" t="s">
        <v>179</v>
      </c>
      <c r="AE28" s="15">
        <v>0</v>
      </c>
      <c r="AF28" s="15" t="s">
        <v>179</v>
      </c>
      <c r="AG28" s="15">
        <v>4</v>
      </c>
      <c r="AH28" s="9">
        <v>0.10555555555555556</v>
      </c>
      <c r="AI28" s="4">
        <v>20</v>
      </c>
      <c r="AJ28" s="9">
        <v>0.11944444444444445</v>
      </c>
      <c r="AK28" s="4">
        <v>1</v>
      </c>
      <c r="AL28" s="4">
        <f t="shared" si="2"/>
        <v>21</v>
      </c>
      <c r="AM28" s="31">
        <v>1</v>
      </c>
    </row>
    <row r="29" spans="1:55" x14ac:dyDescent="0.25">
      <c r="A29" s="7" t="s">
        <v>42</v>
      </c>
      <c r="B29" s="4" t="s">
        <v>168</v>
      </c>
      <c r="C29" s="4">
        <v>3</v>
      </c>
      <c r="D29" s="4" t="s">
        <v>188</v>
      </c>
      <c r="E29" s="4">
        <v>6</v>
      </c>
      <c r="F29" s="4" t="s">
        <v>143</v>
      </c>
      <c r="G29" s="4">
        <v>60</v>
      </c>
      <c r="H29" s="4" t="s">
        <v>148</v>
      </c>
      <c r="I29" s="4">
        <v>2</v>
      </c>
      <c r="J29" s="9">
        <v>0.21805555555555556</v>
      </c>
      <c r="K29" s="4">
        <v>60</v>
      </c>
      <c r="L29" s="9">
        <v>0.25972222222222224</v>
      </c>
      <c r="M29" s="4">
        <v>2</v>
      </c>
      <c r="N29" s="4" t="s">
        <v>67</v>
      </c>
      <c r="O29" s="4">
        <v>140</v>
      </c>
      <c r="P29" s="4" t="s">
        <v>73</v>
      </c>
      <c r="Q29" s="4">
        <v>2</v>
      </c>
      <c r="R29" s="9">
        <v>0.23055555555555554</v>
      </c>
      <c r="S29" s="4">
        <v>0</v>
      </c>
      <c r="T29" s="9">
        <v>0.23055555555555554</v>
      </c>
      <c r="U29" s="4">
        <v>3</v>
      </c>
      <c r="V29" s="4" t="s">
        <v>57</v>
      </c>
      <c r="W29" s="4">
        <v>0</v>
      </c>
      <c r="X29" s="4" t="s">
        <v>57</v>
      </c>
      <c r="Y29" s="4">
        <v>1</v>
      </c>
      <c r="Z29" s="9">
        <v>0.37708333333333338</v>
      </c>
      <c r="AA29" s="4">
        <v>40</v>
      </c>
      <c r="AB29" s="9">
        <v>0.40486111111111112</v>
      </c>
      <c r="AC29" s="4">
        <v>2</v>
      </c>
      <c r="AD29" s="4" t="s">
        <v>173</v>
      </c>
      <c r="AE29" s="4">
        <v>0</v>
      </c>
      <c r="AF29" s="4" t="s">
        <v>173</v>
      </c>
      <c r="AG29" s="4">
        <v>6</v>
      </c>
      <c r="AH29" s="9">
        <v>0.12083333333333333</v>
      </c>
      <c r="AI29" s="4">
        <v>40</v>
      </c>
      <c r="AJ29" s="9">
        <v>0.14861111111111111</v>
      </c>
      <c r="AK29" s="4">
        <v>2</v>
      </c>
      <c r="AL29" s="4">
        <f t="shared" si="2"/>
        <v>26</v>
      </c>
      <c r="AM29" s="32">
        <v>2</v>
      </c>
    </row>
    <row r="30" spans="1:55" x14ac:dyDescent="0.25">
      <c r="A30" s="7" t="s">
        <v>3</v>
      </c>
      <c r="B30" s="4" t="s">
        <v>185</v>
      </c>
      <c r="C30" s="4">
        <v>0</v>
      </c>
      <c r="D30" s="4" t="s">
        <v>185</v>
      </c>
      <c r="E30" s="4">
        <v>4</v>
      </c>
      <c r="F30" s="4" t="s">
        <v>144</v>
      </c>
      <c r="G30" s="4">
        <v>0</v>
      </c>
      <c r="H30" s="4" t="s">
        <v>144</v>
      </c>
      <c r="I30" s="4">
        <v>4</v>
      </c>
      <c r="J30" s="9">
        <v>0.29166666666666669</v>
      </c>
      <c r="K30" s="4">
        <v>150</v>
      </c>
      <c r="L30" s="9">
        <v>0.39583333333333331</v>
      </c>
      <c r="M30" s="4">
        <v>6</v>
      </c>
      <c r="N30" s="4" t="s">
        <v>68</v>
      </c>
      <c r="O30" s="4">
        <v>150</v>
      </c>
      <c r="P30" s="4" t="s">
        <v>74</v>
      </c>
      <c r="Q30" s="4">
        <v>6</v>
      </c>
      <c r="R30" s="9">
        <v>0.3125</v>
      </c>
      <c r="S30" s="4">
        <v>0</v>
      </c>
      <c r="T30" s="9">
        <v>0.3125</v>
      </c>
      <c r="U30" s="4">
        <v>6</v>
      </c>
      <c r="V30" s="4" t="s">
        <v>58</v>
      </c>
      <c r="W30" s="4">
        <v>130</v>
      </c>
      <c r="X30" s="4" t="s">
        <v>62</v>
      </c>
      <c r="Y30" s="4">
        <v>6</v>
      </c>
      <c r="Z30" s="9">
        <v>0.35416666666666669</v>
      </c>
      <c r="AA30" s="4">
        <v>50</v>
      </c>
      <c r="AB30" s="9">
        <v>0.3888888888888889</v>
      </c>
      <c r="AC30" s="4">
        <v>1</v>
      </c>
      <c r="AD30" s="4" t="s">
        <v>167</v>
      </c>
      <c r="AE30" s="4">
        <v>0</v>
      </c>
      <c r="AF30" s="4" t="s">
        <v>167</v>
      </c>
      <c r="AG30" s="4">
        <v>3</v>
      </c>
      <c r="AH30" s="9">
        <v>0.20555555555555557</v>
      </c>
      <c r="AI30" s="4">
        <v>110</v>
      </c>
      <c r="AJ30" s="9">
        <v>0.28194444444444444</v>
      </c>
      <c r="AK30" s="4">
        <v>6</v>
      </c>
      <c r="AL30" s="4">
        <f t="shared" si="2"/>
        <v>42</v>
      </c>
      <c r="AM30" s="8">
        <v>6</v>
      </c>
    </row>
    <row r="31" spans="1:55" x14ac:dyDescent="0.25">
      <c r="A31" s="7" t="s">
        <v>4</v>
      </c>
      <c r="B31" s="4" t="s">
        <v>184</v>
      </c>
      <c r="C31" s="4">
        <v>0</v>
      </c>
      <c r="D31" s="4" t="s">
        <v>184</v>
      </c>
      <c r="E31" s="4">
        <v>1</v>
      </c>
      <c r="F31" s="4" t="s">
        <v>145</v>
      </c>
      <c r="G31" s="4">
        <v>0</v>
      </c>
      <c r="H31" s="4" t="s">
        <v>145</v>
      </c>
      <c r="I31" s="4">
        <v>3</v>
      </c>
      <c r="J31" s="9">
        <v>0.27291666666666664</v>
      </c>
      <c r="K31" s="4">
        <v>60</v>
      </c>
      <c r="L31" s="9">
        <v>0.31458333333333333</v>
      </c>
      <c r="M31" s="4">
        <v>5</v>
      </c>
      <c r="N31" s="4" t="s">
        <v>69</v>
      </c>
      <c r="O31" s="4">
        <v>260</v>
      </c>
      <c r="P31" s="4" t="s">
        <v>75</v>
      </c>
      <c r="Q31" s="4">
        <v>5</v>
      </c>
      <c r="R31" s="9">
        <v>0.21041666666666667</v>
      </c>
      <c r="S31" s="4">
        <v>0</v>
      </c>
      <c r="T31" s="9">
        <v>0.21041666666666667</v>
      </c>
      <c r="U31" s="4">
        <v>2</v>
      </c>
      <c r="V31" s="4" t="s">
        <v>59</v>
      </c>
      <c r="W31" s="4">
        <v>10</v>
      </c>
      <c r="X31" s="4" t="s">
        <v>63</v>
      </c>
      <c r="Y31" s="4">
        <v>4</v>
      </c>
      <c r="Z31" s="9">
        <v>0.43055555555555558</v>
      </c>
      <c r="AA31" s="4">
        <v>30</v>
      </c>
      <c r="AB31" s="9">
        <v>0.4513888888888889</v>
      </c>
      <c r="AC31" s="4">
        <v>3</v>
      </c>
      <c r="AD31" s="4" t="s">
        <v>179</v>
      </c>
      <c r="AE31" s="4">
        <v>0</v>
      </c>
      <c r="AF31" s="4" t="s">
        <v>179</v>
      </c>
      <c r="AG31" s="4">
        <v>4</v>
      </c>
      <c r="AH31" s="9">
        <v>0.1388888888888889</v>
      </c>
      <c r="AI31" s="4">
        <v>40</v>
      </c>
      <c r="AJ31" s="9">
        <v>0.16666666666666666</v>
      </c>
      <c r="AK31" s="4">
        <v>3</v>
      </c>
      <c r="AL31" s="4">
        <f t="shared" si="2"/>
        <v>30</v>
      </c>
      <c r="AM31" s="30">
        <v>3</v>
      </c>
    </row>
    <row r="32" spans="1:55" x14ac:dyDescent="0.25">
      <c r="A32" s="7" t="s">
        <v>43</v>
      </c>
      <c r="B32" s="4" t="s">
        <v>184</v>
      </c>
      <c r="C32" s="4">
        <v>0</v>
      </c>
      <c r="D32" s="4" t="s">
        <v>184</v>
      </c>
      <c r="E32" s="4">
        <v>1</v>
      </c>
      <c r="F32" s="4" t="s">
        <v>146</v>
      </c>
      <c r="G32" s="4">
        <v>0</v>
      </c>
      <c r="H32" s="4" t="s">
        <v>146</v>
      </c>
      <c r="I32" s="4">
        <v>6</v>
      </c>
      <c r="J32" s="9">
        <v>0.24374999999999999</v>
      </c>
      <c r="K32" s="4">
        <v>60</v>
      </c>
      <c r="L32" s="9">
        <v>0.28541666666666665</v>
      </c>
      <c r="M32" s="4">
        <v>3</v>
      </c>
      <c r="N32" s="4" t="s">
        <v>70</v>
      </c>
      <c r="O32" s="4">
        <v>90</v>
      </c>
      <c r="P32" s="4" t="s">
        <v>76</v>
      </c>
      <c r="Q32" s="4">
        <v>3</v>
      </c>
      <c r="R32" s="9">
        <v>0.31111111111111112</v>
      </c>
      <c r="S32" s="4">
        <v>0</v>
      </c>
      <c r="T32" s="9">
        <v>0.31111111111111112</v>
      </c>
      <c r="U32" s="4">
        <v>5</v>
      </c>
      <c r="V32" s="4" t="s">
        <v>60</v>
      </c>
      <c r="W32" s="4">
        <v>30</v>
      </c>
      <c r="X32" s="4" t="s">
        <v>64</v>
      </c>
      <c r="Y32" s="4">
        <v>5</v>
      </c>
      <c r="Z32" s="9">
        <v>0.4152777777777778</v>
      </c>
      <c r="AA32" s="4">
        <v>110</v>
      </c>
      <c r="AB32" s="9">
        <v>0.4916666666666667</v>
      </c>
      <c r="AC32" s="4">
        <v>5</v>
      </c>
      <c r="AD32" s="4" t="s">
        <v>157</v>
      </c>
      <c r="AE32" s="4">
        <v>0</v>
      </c>
      <c r="AF32" s="4" t="s">
        <v>157</v>
      </c>
      <c r="AG32" s="4">
        <v>1</v>
      </c>
      <c r="AH32" s="9">
        <v>0.14097222222222222</v>
      </c>
      <c r="AI32" s="4">
        <v>110</v>
      </c>
      <c r="AJ32" s="9">
        <v>0.21736111111111112</v>
      </c>
      <c r="AK32" s="4">
        <v>5</v>
      </c>
      <c r="AL32" s="4">
        <f t="shared" si="2"/>
        <v>34</v>
      </c>
      <c r="AM32" s="8">
        <v>4</v>
      </c>
    </row>
    <row r="34" spans="1:55" x14ac:dyDescent="0.25">
      <c r="A34" s="5" t="s">
        <v>44</v>
      </c>
      <c r="B34" s="2"/>
      <c r="C34" s="2"/>
      <c r="D34" s="2"/>
      <c r="E34" s="2"/>
      <c r="F34" s="2"/>
      <c r="G34" s="2"/>
      <c r="H34" s="2"/>
      <c r="I34" s="2"/>
      <c r="J34" s="2"/>
    </row>
    <row r="35" spans="1:55" x14ac:dyDescent="0.25">
      <c r="A35" s="44" t="s">
        <v>0</v>
      </c>
      <c r="B35" s="43" t="s">
        <v>37</v>
      </c>
      <c r="C35" s="43"/>
      <c r="D35" s="43"/>
      <c r="E35" s="43"/>
      <c r="F35" s="43" t="s">
        <v>17</v>
      </c>
      <c r="G35" s="43"/>
      <c r="H35" s="43"/>
      <c r="I35" s="43"/>
      <c r="J35" s="43" t="s">
        <v>18</v>
      </c>
      <c r="K35" s="43"/>
      <c r="L35" s="43"/>
      <c r="M35" s="43"/>
      <c r="N35" s="43" t="s">
        <v>38</v>
      </c>
      <c r="O35" s="43"/>
      <c r="P35" s="43"/>
      <c r="Q35" s="43"/>
      <c r="R35" s="43" t="s">
        <v>39</v>
      </c>
      <c r="S35" s="43"/>
      <c r="T35" s="43"/>
      <c r="U35" s="43"/>
      <c r="V35" s="43" t="s">
        <v>40</v>
      </c>
      <c r="W35" s="43"/>
      <c r="X35" s="43"/>
      <c r="Y35" s="43"/>
      <c r="Z35" s="43" t="s">
        <v>20</v>
      </c>
      <c r="AA35" s="43"/>
      <c r="AB35" s="43"/>
      <c r="AC35" s="43"/>
      <c r="AD35" s="43" t="s">
        <v>19</v>
      </c>
      <c r="AE35" s="43"/>
      <c r="AF35" s="43"/>
      <c r="AG35" s="43"/>
      <c r="AH35" s="48" t="s">
        <v>195</v>
      </c>
      <c r="AI35" s="46" t="s">
        <v>12</v>
      </c>
    </row>
    <row r="36" spans="1:55" x14ac:dyDescent="0.25">
      <c r="A36" s="45"/>
      <c r="B36" s="34" t="s">
        <v>9</v>
      </c>
      <c r="C36" s="34" t="s">
        <v>10</v>
      </c>
      <c r="D36" s="34" t="s">
        <v>11</v>
      </c>
      <c r="E36" s="34" t="s">
        <v>12</v>
      </c>
      <c r="F36" s="34" t="s">
        <v>9</v>
      </c>
      <c r="G36" s="34" t="s">
        <v>10</v>
      </c>
      <c r="H36" s="34" t="s">
        <v>11</v>
      </c>
      <c r="I36" s="34" t="s">
        <v>12</v>
      </c>
      <c r="J36" s="34" t="s">
        <v>9</v>
      </c>
      <c r="K36" s="34" t="s">
        <v>10</v>
      </c>
      <c r="L36" s="34" t="s">
        <v>11</v>
      </c>
      <c r="M36" s="34" t="s">
        <v>12</v>
      </c>
      <c r="N36" s="34" t="s">
        <v>9</v>
      </c>
      <c r="O36" s="34" t="s">
        <v>10</v>
      </c>
      <c r="P36" s="34" t="s">
        <v>11</v>
      </c>
      <c r="Q36" s="34" t="s">
        <v>12</v>
      </c>
      <c r="R36" s="34" t="s">
        <v>9</v>
      </c>
      <c r="S36" s="34" t="s">
        <v>10</v>
      </c>
      <c r="T36" s="34" t="s">
        <v>11</v>
      </c>
      <c r="U36" s="34" t="s">
        <v>12</v>
      </c>
      <c r="V36" s="34" t="s">
        <v>9</v>
      </c>
      <c r="W36" s="34" t="s">
        <v>10</v>
      </c>
      <c r="X36" s="34" t="s">
        <v>11</v>
      </c>
      <c r="Y36" s="34" t="s">
        <v>12</v>
      </c>
      <c r="Z36" s="34" t="s">
        <v>9</v>
      </c>
      <c r="AA36" s="34" t="s">
        <v>10</v>
      </c>
      <c r="AB36" s="34" t="s">
        <v>11</v>
      </c>
      <c r="AC36" s="34" t="s">
        <v>12</v>
      </c>
      <c r="AD36" s="34" t="s">
        <v>9</v>
      </c>
      <c r="AE36" s="34" t="s">
        <v>10</v>
      </c>
      <c r="AF36" s="34" t="s">
        <v>11</v>
      </c>
      <c r="AG36" s="34" t="s">
        <v>12</v>
      </c>
      <c r="AH36" s="49"/>
      <c r="AI36" s="47"/>
    </row>
    <row r="37" spans="1:55" ht="30" x14ac:dyDescent="0.25">
      <c r="A37" s="3" t="s">
        <v>45</v>
      </c>
      <c r="B37" s="10">
        <v>2.4305555555555556E-2</v>
      </c>
      <c r="C37" s="4">
        <v>0</v>
      </c>
      <c r="D37" s="10">
        <v>2.4305555555555556E-2</v>
      </c>
      <c r="E37" s="4">
        <v>1</v>
      </c>
      <c r="F37" s="9">
        <v>0.14444444444444446</v>
      </c>
      <c r="G37" s="4">
        <v>0</v>
      </c>
      <c r="H37" s="9">
        <v>0.14444444444444446</v>
      </c>
      <c r="I37" s="4">
        <v>1</v>
      </c>
      <c r="J37" s="4" t="s">
        <v>106</v>
      </c>
      <c r="K37" s="4">
        <v>90</v>
      </c>
      <c r="L37" s="4" t="s">
        <v>112</v>
      </c>
      <c r="M37" s="4">
        <v>2</v>
      </c>
      <c r="N37" s="9">
        <v>0.15694444444444444</v>
      </c>
      <c r="O37" s="4">
        <v>0</v>
      </c>
      <c r="P37" s="9">
        <v>0.15694444444444444</v>
      </c>
      <c r="Q37" s="4">
        <v>2</v>
      </c>
      <c r="R37" s="9" t="s">
        <v>154</v>
      </c>
      <c r="S37" s="4">
        <v>0</v>
      </c>
      <c r="T37" s="9" t="s">
        <v>154</v>
      </c>
      <c r="U37" s="4">
        <v>2</v>
      </c>
      <c r="V37" s="9">
        <v>0.27708333333333335</v>
      </c>
      <c r="W37" s="4">
        <v>20</v>
      </c>
      <c r="X37" s="9">
        <v>0.29097222222222224</v>
      </c>
      <c r="Y37" s="4">
        <v>4</v>
      </c>
      <c r="Z37" s="4" t="s">
        <v>167</v>
      </c>
      <c r="AA37" s="4">
        <v>0</v>
      </c>
      <c r="AB37" s="4" t="s">
        <v>167</v>
      </c>
      <c r="AC37" s="4">
        <v>2</v>
      </c>
      <c r="AD37" s="9">
        <v>0.15763888888888888</v>
      </c>
      <c r="AE37" s="4">
        <v>130</v>
      </c>
      <c r="AF37" s="9">
        <v>0.24791666666666667</v>
      </c>
      <c r="AG37" s="4">
        <v>2</v>
      </c>
      <c r="AH37" s="4">
        <f>E37+I37+M37+Q37+U37+Y37+AC37+AG37</f>
        <v>16</v>
      </c>
      <c r="AI37" s="31">
        <v>1</v>
      </c>
    </row>
    <row r="38" spans="1:55" x14ac:dyDescent="0.25">
      <c r="A38" s="3" t="s">
        <v>46</v>
      </c>
      <c r="B38" s="10">
        <v>3.6111111111111115E-2</v>
      </c>
      <c r="C38" s="4">
        <v>0</v>
      </c>
      <c r="D38" s="10">
        <v>3.6111111111111115E-2</v>
      </c>
      <c r="E38" s="4">
        <v>4</v>
      </c>
      <c r="F38" s="9">
        <v>0.14652777777777778</v>
      </c>
      <c r="G38" s="4">
        <v>120</v>
      </c>
      <c r="H38" s="9">
        <v>0.2298611111111111</v>
      </c>
      <c r="I38" s="4">
        <v>3</v>
      </c>
      <c r="J38" s="4" t="s">
        <v>107</v>
      </c>
      <c r="K38" s="4">
        <v>90</v>
      </c>
      <c r="L38" s="4" t="s">
        <v>113</v>
      </c>
      <c r="M38" s="4">
        <v>5</v>
      </c>
      <c r="N38" s="9">
        <v>0.17152777777777775</v>
      </c>
      <c r="O38" s="4">
        <v>0</v>
      </c>
      <c r="P38" s="9">
        <v>0.17152777777777775</v>
      </c>
      <c r="Q38" s="4">
        <v>3</v>
      </c>
      <c r="R38" s="4" t="s">
        <v>51</v>
      </c>
      <c r="S38" s="4">
        <v>0</v>
      </c>
      <c r="T38" s="4" t="s">
        <v>51</v>
      </c>
      <c r="U38" s="4">
        <v>1</v>
      </c>
      <c r="V38" s="9">
        <v>0.28472222222222221</v>
      </c>
      <c r="W38" s="4">
        <v>60</v>
      </c>
      <c r="X38" s="9">
        <v>0.3263888888888889</v>
      </c>
      <c r="Y38" s="4">
        <v>5</v>
      </c>
      <c r="Z38" s="4" t="s">
        <v>170</v>
      </c>
      <c r="AA38" s="4">
        <v>0</v>
      </c>
      <c r="AB38" s="4" t="s">
        <v>170</v>
      </c>
      <c r="AC38" s="4">
        <v>5</v>
      </c>
      <c r="AD38" s="9">
        <v>0.19722222222222222</v>
      </c>
      <c r="AE38" s="4">
        <v>70</v>
      </c>
      <c r="AF38" s="9">
        <v>0.24583333333333335</v>
      </c>
      <c r="AG38" s="4">
        <v>1</v>
      </c>
      <c r="AH38" s="4">
        <f>E38+I38+M38+Q38+U38++Y38+AC38+AG38</f>
        <v>27</v>
      </c>
      <c r="AI38" s="30">
        <v>3</v>
      </c>
    </row>
    <row r="39" spans="1:55" x14ac:dyDescent="0.25">
      <c r="A39" s="3" t="s">
        <v>47</v>
      </c>
      <c r="B39" s="10">
        <v>3.6805555555555557E-2</v>
      </c>
      <c r="C39" s="4">
        <v>0</v>
      </c>
      <c r="D39" s="10">
        <v>3.6805555555555557E-2</v>
      </c>
      <c r="E39" s="4">
        <v>5</v>
      </c>
      <c r="F39" s="9">
        <v>0.25486111111111109</v>
      </c>
      <c r="G39" s="4">
        <v>140</v>
      </c>
      <c r="H39" s="9">
        <v>0.3520833333333333</v>
      </c>
      <c r="I39" s="4">
        <v>5</v>
      </c>
      <c r="J39" s="4" t="s">
        <v>108</v>
      </c>
      <c r="K39" s="4">
        <v>180</v>
      </c>
      <c r="L39" s="4" t="s">
        <v>114</v>
      </c>
      <c r="M39" s="4">
        <v>4</v>
      </c>
      <c r="N39" s="9">
        <v>0.17430555555555557</v>
      </c>
      <c r="O39" s="4">
        <v>10</v>
      </c>
      <c r="P39" s="9">
        <v>0.18124999999999999</v>
      </c>
      <c r="Q39" s="4">
        <v>4</v>
      </c>
      <c r="R39" s="9" t="s">
        <v>153</v>
      </c>
      <c r="S39" s="4">
        <v>0</v>
      </c>
      <c r="T39" s="9" t="s">
        <v>153</v>
      </c>
      <c r="U39" s="4">
        <v>6</v>
      </c>
      <c r="V39" s="9">
        <v>0.26180555555555557</v>
      </c>
      <c r="W39" s="4">
        <v>10</v>
      </c>
      <c r="X39" s="9">
        <v>0.26874999999999999</v>
      </c>
      <c r="Y39" s="4">
        <v>2</v>
      </c>
      <c r="Z39" s="4" t="s">
        <v>192</v>
      </c>
      <c r="AA39" s="4">
        <v>1</v>
      </c>
      <c r="AB39" s="4" t="s">
        <v>155</v>
      </c>
      <c r="AC39" s="4">
        <v>6</v>
      </c>
      <c r="AD39" s="9">
        <v>0.17152777777777775</v>
      </c>
      <c r="AE39" s="4">
        <v>140</v>
      </c>
      <c r="AF39" s="9">
        <v>0.26874999999999999</v>
      </c>
      <c r="AG39" s="4">
        <v>3</v>
      </c>
      <c r="AH39" s="4">
        <f>E39+I39+M39+Q39+U39+Y39+AC39+AG39</f>
        <v>35</v>
      </c>
      <c r="AI39" s="8">
        <v>5</v>
      </c>
    </row>
    <row r="40" spans="1:55" x14ac:dyDescent="0.25">
      <c r="A40" s="3" t="s">
        <v>48</v>
      </c>
      <c r="B40" s="10">
        <v>2.4999999999999998E-2</v>
      </c>
      <c r="C40" s="4">
        <v>0</v>
      </c>
      <c r="D40" s="10">
        <v>2.4999999999999998E-2</v>
      </c>
      <c r="E40" s="4">
        <v>2</v>
      </c>
      <c r="F40" s="9">
        <v>0.22638888888888889</v>
      </c>
      <c r="G40" s="4">
        <v>110</v>
      </c>
      <c r="H40" s="9">
        <v>0.30277777777777776</v>
      </c>
      <c r="I40" s="4">
        <v>4</v>
      </c>
      <c r="J40" s="4" t="s">
        <v>109</v>
      </c>
      <c r="K40" s="4">
        <v>130</v>
      </c>
      <c r="L40" s="4" t="s">
        <v>115</v>
      </c>
      <c r="M40" s="4">
        <v>1</v>
      </c>
      <c r="N40" s="9">
        <v>0.20625000000000002</v>
      </c>
      <c r="O40" s="4">
        <v>0</v>
      </c>
      <c r="P40" s="9">
        <v>0.20625000000000002</v>
      </c>
      <c r="Q40" s="4">
        <v>5</v>
      </c>
      <c r="R40" s="4" t="s">
        <v>50</v>
      </c>
      <c r="S40" s="4">
        <v>0</v>
      </c>
      <c r="T40" s="4" t="s">
        <v>50</v>
      </c>
      <c r="U40" s="4">
        <v>5</v>
      </c>
      <c r="V40" s="9">
        <v>0.31736111111111115</v>
      </c>
      <c r="W40" s="4">
        <v>40</v>
      </c>
      <c r="X40" s="9">
        <v>0.34513888888888888</v>
      </c>
      <c r="Y40" s="4">
        <v>6</v>
      </c>
      <c r="Z40" s="4" t="s">
        <v>179</v>
      </c>
      <c r="AA40" s="4">
        <v>1</v>
      </c>
      <c r="AB40" s="4" t="s">
        <v>170</v>
      </c>
      <c r="AC40" s="4">
        <v>7</v>
      </c>
      <c r="AD40" s="9">
        <v>0.21111111111111111</v>
      </c>
      <c r="AE40" s="4">
        <v>110</v>
      </c>
      <c r="AF40" s="9">
        <v>0.28750000000000003</v>
      </c>
      <c r="AG40" s="4">
        <v>4</v>
      </c>
      <c r="AH40" s="4">
        <f>E40+I40+M40+Q40+U40++Y40+AC40+AG40</f>
        <v>34</v>
      </c>
      <c r="AI40" s="8">
        <v>4</v>
      </c>
    </row>
    <row r="41" spans="1:55" x14ac:dyDescent="0.25">
      <c r="A41" s="3" t="s">
        <v>49</v>
      </c>
      <c r="B41" s="10">
        <v>4.1666666666666664E-2</v>
      </c>
      <c r="C41" s="4">
        <v>30</v>
      </c>
      <c r="D41" s="10">
        <v>6.25E-2</v>
      </c>
      <c r="E41" s="4">
        <v>6</v>
      </c>
      <c r="F41" s="9">
        <v>0.26874999999999999</v>
      </c>
      <c r="G41" s="4">
        <v>150</v>
      </c>
      <c r="H41" s="9">
        <v>0.37291666666666662</v>
      </c>
      <c r="I41" s="4">
        <v>6</v>
      </c>
      <c r="J41" s="4" t="s">
        <v>110</v>
      </c>
      <c r="K41" s="4">
        <v>180</v>
      </c>
      <c r="L41" s="4" t="s">
        <v>116</v>
      </c>
      <c r="M41" s="4">
        <v>3</v>
      </c>
      <c r="N41" s="9">
        <v>0.20833333333333334</v>
      </c>
      <c r="O41" s="4">
        <v>20</v>
      </c>
      <c r="P41" s="9">
        <v>0.22222222222222221</v>
      </c>
      <c r="Q41" s="4">
        <v>6</v>
      </c>
      <c r="R41" s="4" t="s">
        <v>52</v>
      </c>
      <c r="S41" s="4">
        <v>0</v>
      </c>
      <c r="T41" s="4" t="s">
        <v>52</v>
      </c>
      <c r="U41" s="4">
        <v>4</v>
      </c>
      <c r="V41" s="9">
        <v>0.25138888888888888</v>
      </c>
      <c r="W41" s="4">
        <v>40</v>
      </c>
      <c r="X41" s="9">
        <v>0.27916666666666667</v>
      </c>
      <c r="Y41" s="4">
        <v>3</v>
      </c>
      <c r="Z41" s="4" t="s">
        <v>155</v>
      </c>
      <c r="AA41" s="4">
        <v>0</v>
      </c>
      <c r="AB41" s="4" t="s">
        <v>155</v>
      </c>
      <c r="AC41" s="4">
        <v>1</v>
      </c>
      <c r="AD41" s="9">
        <v>0.23541666666666669</v>
      </c>
      <c r="AE41" s="4">
        <v>200</v>
      </c>
      <c r="AF41" s="9">
        <v>0.3743055555555555</v>
      </c>
      <c r="AG41" s="4">
        <v>6</v>
      </c>
      <c r="AH41" s="4">
        <f>E41+I41+M41+Q41+U41+Y41+AC41+AG41</f>
        <v>35</v>
      </c>
      <c r="AI41" s="8">
        <v>6</v>
      </c>
    </row>
    <row r="42" spans="1:55" x14ac:dyDescent="0.25">
      <c r="A42" s="3" t="s">
        <v>5</v>
      </c>
      <c r="B42" s="10">
        <v>3.1944444444444449E-2</v>
      </c>
      <c r="C42" s="4">
        <v>0</v>
      </c>
      <c r="D42" s="10">
        <v>3.1944444444444449E-2</v>
      </c>
      <c r="E42" s="4">
        <v>3</v>
      </c>
      <c r="F42" s="9">
        <v>0.16041666666666668</v>
      </c>
      <c r="G42" s="4">
        <v>30</v>
      </c>
      <c r="H42" s="9">
        <v>0.18124999999999999</v>
      </c>
      <c r="I42" s="4">
        <v>2</v>
      </c>
      <c r="J42" s="4" t="s">
        <v>111</v>
      </c>
      <c r="K42" s="4">
        <v>190</v>
      </c>
      <c r="L42" s="4" t="s">
        <v>117</v>
      </c>
      <c r="M42" s="4">
        <v>6</v>
      </c>
      <c r="N42" s="9">
        <v>0.10972222222222222</v>
      </c>
      <c r="O42" s="4">
        <v>20</v>
      </c>
      <c r="P42" s="9">
        <v>0.12361111111111112</v>
      </c>
      <c r="Q42" s="4">
        <v>1</v>
      </c>
      <c r="R42" s="4" t="s">
        <v>53</v>
      </c>
      <c r="S42" s="4">
        <v>0</v>
      </c>
      <c r="T42" s="4" t="s">
        <v>53</v>
      </c>
      <c r="U42" s="4">
        <v>3</v>
      </c>
      <c r="V42" s="9">
        <v>0.23333333333333331</v>
      </c>
      <c r="W42" s="4">
        <v>30</v>
      </c>
      <c r="X42" s="9">
        <v>0.25416666666666665</v>
      </c>
      <c r="Y42" s="4">
        <v>1</v>
      </c>
      <c r="Z42" s="4" t="s">
        <v>194</v>
      </c>
      <c r="AA42" s="4">
        <v>0</v>
      </c>
      <c r="AB42" s="4" t="s">
        <v>194</v>
      </c>
      <c r="AC42" s="4">
        <v>4</v>
      </c>
      <c r="AD42" s="9">
        <v>0.20486111111111113</v>
      </c>
      <c r="AE42" s="4">
        <v>180</v>
      </c>
      <c r="AF42" s="9">
        <v>0.3298611111111111</v>
      </c>
      <c r="AG42" s="4">
        <v>5</v>
      </c>
      <c r="AH42" s="4">
        <f>E42+I42+M42+Q42+U42+Y42+AC42+AG42</f>
        <v>25</v>
      </c>
      <c r="AI42" s="32">
        <v>2</v>
      </c>
    </row>
    <row r="43" spans="1:55" x14ac:dyDescent="0.25">
      <c r="A43" s="11" t="s">
        <v>123</v>
      </c>
      <c r="B43" s="12">
        <v>4.3055555555555562E-2</v>
      </c>
      <c r="C43" s="13">
        <v>30</v>
      </c>
      <c r="D43" s="12">
        <v>6.3888888888888884E-2</v>
      </c>
      <c r="E43" s="13">
        <v>7</v>
      </c>
      <c r="F43" s="12">
        <v>0.62638888888888888</v>
      </c>
      <c r="G43" s="13">
        <v>300</v>
      </c>
      <c r="H43" s="12">
        <v>0.83472222222222225</v>
      </c>
      <c r="I43" s="13">
        <v>7</v>
      </c>
      <c r="J43" s="13" t="s">
        <v>105</v>
      </c>
      <c r="K43" s="13">
        <v>310</v>
      </c>
      <c r="L43" s="13" t="s">
        <v>118</v>
      </c>
      <c r="M43" s="13">
        <v>7</v>
      </c>
      <c r="N43" s="12">
        <v>0.26111111111111113</v>
      </c>
      <c r="O43" s="13">
        <v>80</v>
      </c>
      <c r="P43" s="12">
        <v>0.31666666666666665</v>
      </c>
      <c r="Q43" s="13">
        <v>7</v>
      </c>
      <c r="R43" s="13" t="s">
        <v>54</v>
      </c>
      <c r="S43" s="13">
        <v>0</v>
      </c>
      <c r="T43" s="13" t="s">
        <v>54</v>
      </c>
      <c r="U43" s="13">
        <v>7</v>
      </c>
      <c r="V43" s="12">
        <v>0.40138888888888885</v>
      </c>
      <c r="W43" s="13">
        <v>10</v>
      </c>
      <c r="X43" s="12">
        <v>0.40833333333333338</v>
      </c>
      <c r="Y43" s="13">
        <v>7</v>
      </c>
      <c r="Z43" s="13" t="s">
        <v>193</v>
      </c>
      <c r="AA43" s="13">
        <v>0</v>
      </c>
      <c r="AB43" s="13" t="s">
        <v>193</v>
      </c>
      <c r="AC43" s="13">
        <v>3</v>
      </c>
      <c r="AD43" s="12">
        <v>0.36736111111111108</v>
      </c>
      <c r="AE43" s="13">
        <v>260</v>
      </c>
      <c r="AF43" s="12">
        <v>0.54791666666666672</v>
      </c>
      <c r="AG43" s="13">
        <v>7</v>
      </c>
      <c r="AH43" s="13"/>
      <c r="AI43" s="13"/>
    </row>
    <row r="45" spans="1:55" x14ac:dyDescent="0.25">
      <c r="A45" s="5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55" x14ac:dyDescent="0.25">
      <c r="A46" s="44" t="s">
        <v>0</v>
      </c>
      <c r="B46" s="43" t="s">
        <v>13</v>
      </c>
      <c r="C46" s="43"/>
      <c r="D46" s="43"/>
      <c r="E46" s="43"/>
      <c r="F46" s="43" t="s">
        <v>14</v>
      </c>
      <c r="G46" s="43"/>
      <c r="H46" s="43"/>
      <c r="I46" s="43"/>
      <c r="J46" s="43" t="s">
        <v>15</v>
      </c>
      <c r="K46" s="43"/>
      <c r="L46" s="43"/>
      <c r="M46" s="43"/>
      <c r="N46" s="43" t="s">
        <v>24</v>
      </c>
      <c r="O46" s="43"/>
      <c r="P46" s="43"/>
      <c r="Q46" s="43"/>
      <c r="R46" s="43" t="s">
        <v>16</v>
      </c>
      <c r="S46" s="43"/>
      <c r="T46" s="43"/>
      <c r="U46" s="43"/>
      <c r="V46" s="43" t="s">
        <v>17</v>
      </c>
      <c r="W46" s="43"/>
      <c r="X46" s="43"/>
      <c r="Y46" s="43"/>
      <c r="Z46" s="43" t="s">
        <v>18</v>
      </c>
      <c r="AA46" s="43"/>
      <c r="AB46" s="43"/>
      <c r="AC46" s="43"/>
      <c r="AD46" s="43" t="s">
        <v>19</v>
      </c>
      <c r="AE46" s="43"/>
      <c r="AF46" s="43"/>
      <c r="AG46" s="43"/>
      <c r="AH46" s="43" t="s">
        <v>20</v>
      </c>
      <c r="AI46" s="43"/>
      <c r="AJ46" s="43"/>
      <c r="AK46" s="43"/>
      <c r="AL46" s="43" t="s">
        <v>21</v>
      </c>
      <c r="AM46" s="43"/>
      <c r="AN46" s="43"/>
      <c r="AO46" s="43"/>
      <c r="AP46" s="43" t="s">
        <v>25</v>
      </c>
      <c r="AQ46" s="43"/>
      <c r="AR46" s="43"/>
      <c r="AS46" s="43"/>
      <c r="AT46" s="43" t="s">
        <v>22</v>
      </c>
      <c r="AU46" s="43"/>
      <c r="AV46" s="43"/>
      <c r="AW46" s="43"/>
      <c r="AX46" s="43" t="s">
        <v>23</v>
      </c>
      <c r="AY46" s="43"/>
      <c r="AZ46" s="43"/>
      <c r="BA46" s="43"/>
      <c r="BB46" s="48" t="s">
        <v>195</v>
      </c>
      <c r="BC46" s="46" t="s">
        <v>12</v>
      </c>
    </row>
    <row r="47" spans="1:55" x14ac:dyDescent="0.25">
      <c r="A47" s="45"/>
      <c r="B47" s="34" t="s">
        <v>9</v>
      </c>
      <c r="C47" s="34" t="s">
        <v>10</v>
      </c>
      <c r="D47" s="34" t="s">
        <v>11</v>
      </c>
      <c r="E47" s="34" t="s">
        <v>12</v>
      </c>
      <c r="F47" s="34" t="s">
        <v>9</v>
      </c>
      <c r="G47" s="34" t="s">
        <v>10</v>
      </c>
      <c r="H47" s="34" t="s">
        <v>11</v>
      </c>
      <c r="I47" s="34" t="s">
        <v>12</v>
      </c>
      <c r="J47" s="34" t="s">
        <v>9</v>
      </c>
      <c r="K47" s="34" t="s">
        <v>10</v>
      </c>
      <c r="L47" s="34" t="s">
        <v>11</v>
      </c>
      <c r="M47" s="34" t="s">
        <v>12</v>
      </c>
      <c r="N47" s="34" t="s">
        <v>9</v>
      </c>
      <c r="O47" s="34" t="s">
        <v>10</v>
      </c>
      <c r="P47" s="34" t="s">
        <v>11</v>
      </c>
      <c r="Q47" s="34" t="s">
        <v>12</v>
      </c>
      <c r="R47" s="34" t="s">
        <v>9</v>
      </c>
      <c r="S47" s="34" t="s">
        <v>10</v>
      </c>
      <c r="T47" s="34" t="s">
        <v>11</v>
      </c>
      <c r="U47" s="34" t="s">
        <v>12</v>
      </c>
      <c r="V47" s="34" t="s">
        <v>9</v>
      </c>
      <c r="W47" s="34" t="s">
        <v>10</v>
      </c>
      <c r="X47" s="34" t="s">
        <v>11</v>
      </c>
      <c r="Y47" s="34" t="s">
        <v>12</v>
      </c>
      <c r="Z47" s="34" t="s">
        <v>9</v>
      </c>
      <c r="AA47" s="34" t="s">
        <v>10</v>
      </c>
      <c r="AB47" s="34" t="s">
        <v>11</v>
      </c>
      <c r="AC47" s="34" t="s">
        <v>12</v>
      </c>
      <c r="AD47" s="34" t="s">
        <v>9</v>
      </c>
      <c r="AE47" s="34" t="s">
        <v>10</v>
      </c>
      <c r="AF47" s="34" t="s">
        <v>11</v>
      </c>
      <c r="AG47" s="34" t="s">
        <v>12</v>
      </c>
      <c r="AH47" s="34" t="s">
        <v>9</v>
      </c>
      <c r="AI47" s="34" t="s">
        <v>10</v>
      </c>
      <c r="AJ47" s="34" t="s">
        <v>11</v>
      </c>
      <c r="AK47" s="34" t="s">
        <v>12</v>
      </c>
      <c r="AL47" s="34" t="s">
        <v>9</v>
      </c>
      <c r="AM47" s="34" t="s">
        <v>10</v>
      </c>
      <c r="AN47" s="34" t="s">
        <v>11</v>
      </c>
      <c r="AO47" s="34" t="s">
        <v>12</v>
      </c>
      <c r="AP47" s="34" t="s">
        <v>9</v>
      </c>
      <c r="AQ47" s="34" t="s">
        <v>10</v>
      </c>
      <c r="AR47" s="34" t="s">
        <v>11</v>
      </c>
      <c r="AS47" s="34" t="s">
        <v>12</v>
      </c>
      <c r="AT47" s="34" t="s">
        <v>9</v>
      </c>
      <c r="AU47" s="34" t="s">
        <v>10</v>
      </c>
      <c r="AV47" s="34" t="s">
        <v>11</v>
      </c>
      <c r="AW47" s="34" t="s">
        <v>12</v>
      </c>
      <c r="AX47" s="34" t="s">
        <v>9</v>
      </c>
      <c r="AY47" s="34" t="s">
        <v>10</v>
      </c>
      <c r="AZ47" s="34" t="s">
        <v>11</v>
      </c>
      <c r="BA47" s="34" t="s">
        <v>12</v>
      </c>
      <c r="BB47" s="49"/>
      <c r="BC47" s="47"/>
    </row>
    <row r="48" spans="1:55" x14ac:dyDescent="0.25">
      <c r="A48" s="3" t="s">
        <v>33</v>
      </c>
      <c r="B48" s="6" t="s">
        <v>150</v>
      </c>
      <c r="C48" s="4">
        <v>0</v>
      </c>
      <c r="D48" s="6" t="s">
        <v>150</v>
      </c>
      <c r="E48" s="4">
        <v>2</v>
      </c>
      <c r="F48" s="4" t="s">
        <v>168</v>
      </c>
      <c r="G48" s="4">
        <v>3</v>
      </c>
      <c r="H48" s="4" t="s">
        <v>188</v>
      </c>
      <c r="I48" s="4">
        <v>2</v>
      </c>
      <c r="J48" s="9">
        <v>0.15347222222222223</v>
      </c>
      <c r="K48" s="4">
        <v>0</v>
      </c>
      <c r="L48" s="9">
        <v>0.15347222222222223</v>
      </c>
      <c r="M48" s="4">
        <v>1</v>
      </c>
      <c r="N48" s="9">
        <v>0.3666666666666667</v>
      </c>
      <c r="O48" s="4">
        <v>0</v>
      </c>
      <c r="P48" s="9">
        <v>0.3666666666666667</v>
      </c>
      <c r="Q48" s="4">
        <v>1</v>
      </c>
      <c r="R48" s="4" t="s">
        <v>184</v>
      </c>
      <c r="S48" s="4">
        <v>0</v>
      </c>
      <c r="T48" s="4" t="s">
        <v>184</v>
      </c>
      <c r="U48" s="4">
        <v>1</v>
      </c>
      <c r="V48" s="9">
        <v>0.25416666666666665</v>
      </c>
      <c r="W48" s="4">
        <v>30</v>
      </c>
      <c r="X48" s="9">
        <v>0.27499999999999997</v>
      </c>
      <c r="Y48" s="4">
        <v>1</v>
      </c>
      <c r="Z48" s="4" t="s">
        <v>119</v>
      </c>
      <c r="AA48" s="4">
        <v>180</v>
      </c>
      <c r="AB48" s="4" t="s">
        <v>121</v>
      </c>
      <c r="AC48" s="4">
        <v>2</v>
      </c>
      <c r="AD48" s="9">
        <v>0.18888888888888888</v>
      </c>
      <c r="AE48" s="4">
        <v>10</v>
      </c>
      <c r="AF48" s="9">
        <v>0.19583333333333333</v>
      </c>
      <c r="AG48" s="4">
        <v>2</v>
      </c>
      <c r="AH48" s="4" t="s">
        <v>170</v>
      </c>
      <c r="AI48" s="4">
        <v>0</v>
      </c>
      <c r="AJ48" s="4" t="s">
        <v>170</v>
      </c>
      <c r="AK48" s="4">
        <v>2</v>
      </c>
      <c r="AL48" s="9">
        <v>0.32222222222222224</v>
      </c>
      <c r="AM48" s="4">
        <v>40</v>
      </c>
      <c r="AN48" s="9">
        <v>0.35000000000000003</v>
      </c>
      <c r="AO48" s="4">
        <v>1</v>
      </c>
      <c r="AP48" s="9">
        <v>0.35347222222222219</v>
      </c>
      <c r="AQ48" s="4">
        <v>60</v>
      </c>
      <c r="AR48" s="9">
        <v>0.39513888888888887</v>
      </c>
      <c r="AS48" s="4">
        <v>1</v>
      </c>
      <c r="AT48" s="9">
        <v>0.12916666666666668</v>
      </c>
      <c r="AU48" s="4">
        <v>0</v>
      </c>
      <c r="AV48" s="9">
        <v>0.12916666666666668</v>
      </c>
      <c r="AW48" s="4">
        <v>1</v>
      </c>
      <c r="AX48" s="9">
        <v>8.0555555555555561E-2</v>
      </c>
      <c r="AY48" s="4">
        <v>0</v>
      </c>
      <c r="AZ48" s="9">
        <v>8.0555555555555561E-2</v>
      </c>
      <c r="BA48" s="4">
        <v>1</v>
      </c>
      <c r="BB48" s="4">
        <f>E48+I48+M48+Q48+U48+Y48+AC48+AG48+AK48+AO48+AS48+AW48+BA48</f>
        <v>18</v>
      </c>
      <c r="BC48" s="31">
        <v>1</v>
      </c>
    </row>
    <row r="49" spans="1:55" x14ac:dyDescent="0.25">
      <c r="A49" s="3" t="s">
        <v>34</v>
      </c>
      <c r="B49" s="6" t="s">
        <v>151</v>
      </c>
      <c r="C49" s="4">
        <v>0</v>
      </c>
      <c r="D49" s="6" t="s">
        <v>151</v>
      </c>
      <c r="E49" s="4">
        <v>1</v>
      </c>
      <c r="F49" s="4" t="s">
        <v>168</v>
      </c>
      <c r="G49" s="4">
        <v>0</v>
      </c>
      <c r="H49" s="4" t="s">
        <v>168</v>
      </c>
      <c r="I49" s="4">
        <v>1</v>
      </c>
      <c r="J49" s="9">
        <v>0.14722222222222223</v>
      </c>
      <c r="K49" s="4">
        <v>10</v>
      </c>
      <c r="L49" s="9">
        <v>0.15416666666666667</v>
      </c>
      <c r="M49" s="4">
        <v>2</v>
      </c>
      <c r="N49" s="9">
        <v>0.4284722222222222</v>
      </c>
      <c r="O49" s="4">
        <v>0</v>
      </c>
      <c r="P49" s="9">
        <v>0.4284722222222222</v>
      </c>
      <c r="Q49" s="4">
        <v>2</v>
      </c>
      <c r="R49" s="4" t="s">
        <v>160</v>
      </c>
      <c r="S49" s="4">
        <v>0</v>
      </c>
      <c r="T49" s="4" t="s">
        <v>160</v>
      </c>
      <c r="U49" s="4">
        <v>2</v>
      </c>
      <c r="V49" s="9">
        <v>0.23611111111111113</v>
      </c>
      <c r="W49" s="4">
        <v>90</v>
      </c>
      <c r="X49" s="9">
        <v>0.2986111111111111</v>
      </c>
      <c r="Y49" s="4">
        <v>2</v>
      </c>
      <c r="Z49" s="4" t="s">
        <v>120</v>
      </c>
      <c r="AA49" s="4">
        <v>70</v>
      </c>
      <c r="AB49" s="4" t="s">
        <v>122</v>
      </c>
      <c r="AC49" s="4">
        <v>1</v>
      </c>
      <c r="AD49" s="9">
        <v>0.10625</v>
      </c>
      <c r="AE49" s="4">
        <v>0</v>
      </c>
      <c r="AF49" s="9">
        <v>0.10625</v>
      </c>
      <c r="AG49" s="4">
        <v>1</v>
      </c>
      <c r="AH49" s="4" t="s">
        <v>184</v>
      </c>
      <c r="AI49" s="4">
        <v>0</v>
      </c>
      <c r="AJ49" s="4" t="s">
        <v>184</v>
      </c>
      <c r="AK49" s="4">
        <v>1</v>
      </c>
      <c r="AL49" s="9">
        <v>0.38472222222222219</v>
      </c>
      <c r="AM49" s="4">
        <v>60</v>
      </c>
      <c r="AN49" s="9">
        <v>0.42638888888888887</v>
      </c>
      <c r="AO49" s="4">
        <v>2</v>
      </c>
      <c r="AP49" s="9">
        <v>0.4826388888888889</v>
      </c>
      <c r="AQ49" s="4">
        <v>0</v>
      </c>
      <c r="AR49" s="9">
        <v>0.4826388888888889</v>
      </c>
      <c r="AS49" s="4">
        <v>2</v>
      </c>
      <c r="AT49" s="9">
        <v>0.28750000000000003</v>
      </c>
      <c r="AU49" s="4">
        <v>0</v>
      </c>
      <c r="AV49" s="9">
        <v>0.28750000000000003</v>
      </c>
      <c r="AW49" s="4">
        <v>2</v>
      </c>
      <c r="AX49" s="9">
        <v>8.8888888888888892E-2</v>
      </c>
      <c r="AY49" s="4">
        <v>0</v>
      </c>
      <c r="AZ49" s="9">
        <v>8.8888888888888892E-2</v>
      </c>
      <c r="BA49" s="4">
        <v>2</v>
      </c>
      <c r="BB49" s="4">
        <f>E49+I49+M49+Q49+U49+Y49+AC49++AG49+AK49+AO49++AS49+AW49+BA49</f>
        <v>21</v>
      </c>
      <c r="BC49" s="32">
        <v>2</v>
      </c>
    </row>
  </sheetData>
  <mergeCells count="72">
    <mergeCell ref="AL13:AO13"/>
    <mergeCell ref="A13:A14"/>
    <mergeCell ref="B13:E13"/>
    <mergeCell ref="F13:I13"/>
    <mergeCell ref="AT3:AW3"/>
    <mergeCell ref="R3:U3"/>
    <mergeCell ref="V3:Y3"/>
    <mergeCell ref="Z3:AC3"/>
    <mergeCell ref="AD3:AG3"/>
    <mergeCell ref="AH3:AK3"/>
    <mergeCell ref="AL3:AO3"/>
    <mergeCell ref="A3:A4"/>
    <mergeCell ref="B3:E3"/>
    <mergeCell ref="F3:I3"/>
    <mergeCell ref="J3:M3"/>
    <mergeCell ref="N3:Q3"/>
    <mergeCell ref="R13:U13"/>
    <mergeCell ref="V13:Y13"/>
    <mergeCell ref="Z13:AC13"/>
    <mergeCell ref="AD13:AG13"/>
    <mergeCell ref="AH13:AK13"/>
    <mergeCell ref="AP3:AS3"/>
    <mergeCell ref="AP13:AS13"/>
    <mergeCell ref="AT13:AW13"/>
    <mergeCell ref="AX13:BA13"/>
    <mergeCell ref="BC13:BC14"/>
    <mergeCell ref="BB13:BB14"/>
    <mergeCell ref="AX3:BA3"/>
    <mergeCell ref="BC3:BC4"/>
    <mergeCell ref="BB3:BB4"/>
    <mergeCell ref="AM25:AM26"/>
    <mergeCell ref="R25:U25"/>
    <mergeCell ref="V25:Y25"/>
    <mergeCell ref="Z25:AC25"/>
    <mergeCell ref="AD25:AG25"/>
    <mergeCell ref="AH25:AK25"/>
    <mergeCell ref="AL25:AL26"/>
    <mergeCell ref="AH35:AH36"/>
    <mergeCell ref="AI35:AI36"/>
    <mergeCell ref="N35:Q35"/>
    <mergeCell ref="R35:U35"/>
    <mergeCell ref="V35:Y35"/>
    <mergeCell ref="Z35:AC35"/>
    <mergeCell ref="AD35:AG35"/>
    <mergeCell ref="AP46:AS46"/>
    <mergeCell ref="AT46:AW46"/>
    <mergeCell ref="AX46:BA46"/>
    <mergeCell ref="BC46:BC47"/>
    <mergeCell ref="BB46:BB47"/>
    <mergeCell ref="AH46:AK46"/>
    <mergeCell ref="AL46:AO46"/>
    <mergeCell ref="A46:A47"/>
    <mergeCell ref="B46:E46"/>
    <mergeCell ref="F46:I46"/>
    <mergeCell ref="J46:M46"/>
    <mergeCell ref="N46:Q46"/>
    <mergeCell ref="A1:P1"/>
    <mergeCell ref="R46:U46"/>
    <mergeCell ref="V46:Y46"/>
    <mergeCell ref="Z46:AC46"/>
    <mergeCell ref="AD46:AG46"/>
    <mergeCell ref="A35:A36"/>
    <mergeCell ref="B35:E35"/>
    <mergeCell ref="F35:I35"/>
    <mergeCell ref="J35:M35"/>
    <mergeCell ref="A25:A26"/>
    <mergeCell ref="B25:E25"/>
    <mergeCell ref="F25:I25"/>
    <mergeCell ref="J25:M25"/>
    <mergeCell ref="N25:Q25"/>
    <mergeCell ref="J13:M13"/>
    <mergeCell ref="N13:Q1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2" workbookViewId="0">
      <selection sqref="A1:I2"/>
    </sheetView>
  </sheetViews>
  <sheetFormatPr defaultRowHeight="15" x14ac:dyDescent="0.25"/>
  <cols>
    <col min="1" max="1" width="19.7109375" customWidth="1"/>
    <col min="2" max="2" width="10.140625" customWidth="1"/>
    <col min="4" max="4" width="11.140625" customWidth="1"/>
    <col min="7" max="8" width="10.7109375" customWidth="1"/>
  </cols>
  <sheetData>
    <row r="1" spans="1:10" x14ac:dyDescent="0.25">
      <c r="A1" s="50" t="s">
        <v>241</v>
      </c>
      <c r="B1" s="50"/>
      <c r="C1" s="50"/>
      <c r="D1" s="50"/>
      <c r="E1" s="50"/>
      <c r="F1" s="50"/>
      <c r="G1" s="50"/>
      <c r="H1" s="50"/>
      <c r="I1" s="50"/>
      <c r="J1" s="36"/>
    </row>
    <row r="2" spans="1:10" x14ac:dyDescent="0.25">
      <c r="A2" s="50"/>
      <c r="B2" s="50"/>
      <c r="C2" s="50"/>
      <c r="D2" s="50"/>
      <c r="E2" s="50"/>
      <c r="F2" s="50"/>
      <c r="G2" s="50"/>
      <c r="H2" s="50"/>
      <c r="I2" s="50"/>
      <c r="J2" s="36"/>
    </row>
    <row r="3" spans="1:10" x14ac:dyDescent="0.25">
      <c r="A3" s="18" t="s">
        <v>2</v>
      </c>
    </row>
    <row r="4" spans="1:10" s="28" customFormat="1" ht="30" x14ac:dyDescent="0.25">
      <c r="A4" s="27" t="s">
        <v>196</v>
      </c>
      <c r="B4" s="27" t="s">
        <v>197</v>
      </c>
      <c r="C4" s="27" t="s">
        <v>198</v>
      </c>
      <c r="D4" s="27" t="s">
        <v>37</v>
      </c>
      <c r="E4" s="27" t="s">
        <v>199</v>
      </c>
      <c r="F4" s="27" t="s">
        <v>200</v>
      </c>
      <c r="G4" s="27" t="s">
        <v>201</v>
      </c>
      <c r="H4" s="27" t="s">
        <v>202</v>
      </c>
      <c r="I4" s="27" t="s">
        <v>203</v>
      </c>
      <c r="J4" s="27" t="s">
        <v>12</v>
      </c>
    </row>
    <row r="5" spans="1:10" x14ac:dyDescent="0.25">
      <c r="A5" s="4" t="s">
        <v>226</v>
      </c>
      <c r="B5" s="4"/>
      <c r="C5" s="4" t="s">
        <v>204</v>
      </c>
      <c r="D5" s="4"/>
      <c r="E5" s="4" t="s">
        <v>204</v>
      </c>
      <c r="F5" s="4"/>
      <c r="G5" s="9">
        <v>0.42569444444444443</v>
      </c>
      <c r="H5" s="4" t="s">
        <v>205</v>
      </c>
      <c r="I5" s="9">
        <v>0.50902777777777775</v>
      </c>
      <c r="J5" s="17">
        <v>5</v>
      </c>
    </row>
    <row r="6" spans="1:10" x14ac:dyDescent="0.25">
      <c r="A6" s="4" t="s">
        <v>227</v>
      </c>
      <c r="B6" s="4"/>
      <c r="C6" s="4" t="s">
        <v>204</v>
      </c>
      <c r="D6" s="4"/>
      <c r="E6" s="4"/>
      <c r="F6" s="4"/>
      <c r="G6" s="9">
        <v>0.4291666666666667</v>
      </c>
      <c r="H6" s="4" t="s">
        <v>204</v>
      </c>
      <c r="I6" s="9">
        <v>0.47083333333333338</v>
      </c>
      <c r="J6" s="17">
        <v>4</v>
      </c>
    </row>
    <row r="7" spans="1:10" x14ac:dyDescent="0.25">
      <c r="A7" s="4" t="s">
        <v>228</v>
      </c>
      <c r="B7" s="4"/>
      <c r="C7" s="4" t="s">
        <v>206</v>
      </c>
      <c r="D7" s="4"/>
      <c r="E7" s="4"/>
      <c r="F7" s="4"/>
      <c r="G7" s="9">
        <v>0.43472222222222223</v>
      </c>
      <c r="H7" s="4" t="s">
        <v>206</v>
      </c>
      <c r="I7" s="9">
        <v>0.53888888888888886</v>
      </c>
      <c r="J7" s="17">
        <v>6</v>
      </c>
    </row>
    <row r="8" spans="1:10" x14ac:dyDescent="0.25">
      <c r="A8" s="4" t="s">
        <v>229</v>
      </c>
      <c r="B8" s="4"/>
      <c r="C8" s="4"/>
      <c r="D8" s="4"/>
      <c r="E8" s="4"/>
      <c r="F8" s="4"/>
      <c r="G8" s="9">
        <v>0.38819444444444445</v>
      </c>
      <c r="H8" s="4">
        <v>0</v>
      </c>
      <c r="I8" s="9">
        <v>0.38819444444444445</v>
      </c>
      <c r="J8" s="32">
        <v>2</v>
      </c>
    </row>
    <row r="9" spans="1:10" x14ac:dyDescent="0.25">
      <c r="A9" s="4" t="s">
        <v>230</v>
      </c>
      <c r="B9" s="4"/>
      <c r="C9" s="4"/>
      <c r="D9" s="4"/>
      <c r="E9" s="4"/>
      <c r="F9" s="4"/>
      <c r="G9" s="9">
        <v>0.31041666666666667</v>
      </c>
      <c r="H9" s="4">
        <v>0</v>
      </c>
      <c r="I9" s="9">
        <v>0.31041666666666667</v>
      </c>
      <c r="J9" s="31">
        <v>1</v>
      </c>
    </row>
    <row r="10" spans="1:10" x14ac:dyDescent="0.25">
      <c r="A10" s="4" t="s">
        <v>231</v>
      </c>
      <c r="B10" s="4"/>
      <c r="C10" s="4"/>
      <c r="D10" s="4" t="s">
        <v>207</v>
      </c>
      <c r="E10" s="4"/>
      <c r="F10" s="4"/>
      <c r="G10" s="9">
        <v>0.42638888888888887</v>
      </c>
      <c r="H10" s="4" t="s">
        <v>207</v>
      </c>
      <c r="I10" s="9">
        <v>0.44027777777777777</v>
      </c>
      <c r="J10" s="30">
        <v>3</v>
      </c>
    </row>
    <row r="12" spans="1:10" x14ac:dyDescent="0.25">
      <c r="A12" s="18" t="s">
        <v>213</v>
      </c>
    </row>
    <row r="13" spans="1:10" s="26" customFormat="1" ht="30" x14ac:dyDescent="0.25">
      <c r="A13" s="24" t="s">
        <v>225</v>
      </c>
      <c r="B13" s="23" t="s">
        <v>197</v>
      </c>
      <c r="C13" s="24" t="s">
        <v>198</v>
      </c>
      <c r="D13" s="24" t="s">
        <v>37</v>
      </c>
      <c r="E13" s="23" t="s">
        <v>199</v>
      </c>
      <c r="F13" s="24" t="s">
        <v>200</v>
      </c>
      <c r="G13" s="24" t="s">
        <v>201</v>
      </c>
      <c r="H13" s="24" t="s">
        <v>202</v>
      </c>
      <c r="I13" s="24" t="s">
        <v>203</v>
      </c>
      <c r="J13" s="24" t="s">
        <v>12</v>
      </c>
    </row>
    <row r="14" spans="1:10" x14ac:dyDescent="0.25">
      <c r="A14" s="4" t="s">
        <v>229</v>
      </c>
      <c r="B14" s="4"/>
      <c r="C14" s="4"/>
      <c r="D14" s="4" t="s">
        <v>207</v>
      </c>
      <c r="E14" s="4" t="s">
        <v>204</v>
      </c>
      <c r="F14" s="4"/>
      <c r="G14" s="4" t="s">
        <v>211</v>
      </c>
      <c r="H14" s="4" t="s">
        <v>212</v>
      </c>
      <c r="I14" s="19" t="s">
        <v>211</v>
      </c>
      <c r="J14" s="17">
        <v>5</v>
      </c>
    </row>
    <row r="15" spans="1:10" x14ac:dyDescent="0.25">
      <c r="A15" s="4" t="s">
        <v>232</v>
      </c>
      <c r="B15" s="4"/>
      <c r="C15" s="4"/>
      <c r="D15" s="4"/>
      <c r="E15" s="4"/>
      <c r="F15" s="4"/>
      <c r="G15" s="4" t="s">
        <v>210</v>
      </c>
      <c r="H15" s="4"/>
      <c r="I15" s="19" t="s">
        <v>210</v>
      </c>
      <c r="J15" s="31">
        <v>1</v>
      </c>
    </row>
    <row r="16" spans="1:10" x14ac:dyDescent="0.25">
      <c r="A16" s="4" t="s">
        <v>31</v>
      </c>
      <c r="B16" s="4"/>
      <c r="C16" s="4"/>
      <c r="D16" s="4"/>
      <c r="E16" s="4" t="s">
        <v>204</v>
      </c>
      <c r="F16" s="4"/>
      <c r="G16" s="4" t="s">
        <v>209</v>
      </c>
      <c r="H16" s="4" t="s">
        <v>204</v>
      </c>
      <c r="I16" s="19" t="s">
        <v>208</v>
      </c>
      <c r="J16" s="32">
        <v>2</v>
      </c>
    </row>
    <row r="17" spans="1:13" x14ac:dyDescent="0.25">
      <c r="A17" s="4" t="s">
        <v>226</v>
      </c>
      <c r="B17" s="4"/>
      <c r="C17" s="4"/>
      <c r="D17" s="4"/>
      <c r="E17" s="4"/>
      <c r="F17" s="4"/>
      <c r="G17" s="21">
        <v>0.48446759259259259</v>
      </c>
      <c r="H17" s="4"/>
      <c r="I17" s="20">
        <v>0.48446759259259259</v>
      </c>
      <c r="J17" s="17">
        <v>7</v>
      </c>
    </row>
    <row r="18" spans="1:13" x14ac:dyDescent="0.25">
      <c r="A18" s="4" t="s">
        <v>233</v>
      </c>
      <c r="B18" s="4"/>
      <c r="C18" s="4"/>
      <c r="D18" s="4"/>
      <c r="E18" s="4" t="s">
        <v>204</v>
      </c>
      <c r="F18" s="4"/>
      <c r="G18" s="21">
        <v>0.38861111111111107</v>
      </c>
      <c r="H18" s="4" t="s">
        <v>204</v>
      </c>
      <c r="I18" s="20">
        <v>0.43027777777777776</v>
      </c>
      <c r="J18" s="30">
        <v>3</v>
      </c>
    </row>
    <row r="19" spans="1:13" x14ac:dyDescent="0.25">
      <c r="A19" s="4" t="s">
        <v>227</v>
      </c>
      <c r="B19" s="4"/>
      <c r="C19" s="4"/>
      <c r="D19" s="4"/>
      <c r="E19" s="4"/>
      <c r="F19" s="4"/>
      <c r="G19" s="21">
        <v>0.4783101851851852</v>
      </c>
      <c r="H19" s="4"/>
      <c r="I19" s="20">
        <v>0.4783101851851852</v>
      </c>
      <c r="J19" s="17">
        <v>6</v>
      </c>
    </row>
    <row r="20" spans="1:13" x14ac:dyDescent="0.25">
      <c r="A20" s="4" t="s">
        <v>30</v>
      </c>
      <c r="B20" s="4"/>
      <c r="C20" s="4"/>
      <c r="D20" s="4"/>
      <c r="E20" s="4" t="s">
        <v>204</v>
      </c>
      <c r="F20" s="4"/>
      <c r="G20" s="21">
        <v>0.53034722222222219</v>
      </c>
      <c r="H20" s="4" t="s">
        <v>204</v>
      </c>
      <c r="I20" s="20">
        <v>0.57201388888888893</v>
      </c>
      <c r="J20" s="17">
        <v>8</v>
      </c>
    </row>
    <row r="21" spans="1:13" x14ac:dyDescent="0.25">
      <c r="A21" s="22" t="s">
        <v>32</v>
      </c>
      <c r="B21" s="4" t="s">
        <v>204</v>
      </c>
      <c r="C21" s="4"/>
      <c r="D21" s="4"/>
      <c r="E21" s="4"/>
      <c r="F21" s="4"/>
      <c r="G21" s="21">
        <v>0.40009259259259261</v>
      </c>
      <c r="H21" s="4" t="s">
        <v>204</v>
      </c>
      <c r="I21" s="20">
        <v>0.44175925925925924</v>
      </c>
      <c r="J21" s="17">
        <v>4</v>
      </c>
    </row>
    <row r="23" spans="1:13" x14ac:dyDescent="0.25">
      <c r="A23" s="18" t="s">
        <v>35</v>
      </c>
    </row>
    <row r="24" spans="1:13" s="25" customFormat="1" ht="30" customHeight="1" x14ac:dyDescent="0.25">
      <c r="A24" s="23" t="s">
        <v>225</v>
      </c>
      <c r="B24" s="23" t="s">
        <v>198</v>
      </c>
      <c r="C24" s="23" t="s">
        <v>218</v>
      </c>
      <c r="D24" s="23" t="s">
        <v>19</v>
      </c>
      <c r="E24" s="23" t="s">
        <v>22</v>
      </c>
      <c r="F24" s="23" t="s">
        <v>200</v>
      </c>
      <c r="G24" s="23" t="s">
        <v>37</v>
      </c>
      <c r="H24" s="23" t="s">
        <v>197</v>
      </c>
      <c r="I24" s="23" t="s">
        <v>217</v>
      </c>
      <c r="J24" s="23" t="s">
        <v>201</v>
      </c>
      <c r="K24" s="23" t="s">
        <v>202</v>
      </c>
      <c r="L24" s="23" t="s">
        <v>203</v>
      </c>
      <c r="M24" s="23" t="s">
        <v>12</v>
      </c>
    </row>
    <row r="25" spans="1:13" x14ac:dyDescent="0.25">
      <c r="A25" s="4" t="s">
        <v>229</v>
      </c>
      <c r="B25" s="4"/>
      <c r="C25" s="4"/>
      <c r="D25" s="4"/>
      <c r="E25" s="4"/>
      <c r="F25" s="4"/>
      <c r="G25" s="4" t="s">
        <v>207</v>
      </c>
      <c r="H25" s="4"/>
      <c r="I25" s="4"/>
      <c r="J25" s="9">
        <v>0.39374999999999999</v>
      </c>
      <c r="K25" s="19" t="s">
        <v>207</v>
      </c>
      <c r="L25" s="9">
        <v>0.4145833333333333</v>
      </c>
      <c r="M25" s="30">
        <v>3</v>
      </c>
    </row>
    <row r="26" spans="1:13" x14ac:dyDescent="0.25">
      <c r="A26" s="4" t="s">
        <v>230</v>
      </c>
      <c r="B26" s="4"/>
      <c r="C26" s="4"/>
      <c r="D26" s="4"/>
      <c r="E26" s="4"/>
      <c r="F26" s="4" t="s">
        <v>214</v>
      </c>
      <c r="G26" s="4" t="s">
        <v>216</v>
      </c>
      <c r="H26" s="4"/>
      <c r="I26" s="4"/>
      <c r="J26" s="9">
        <v>0.28958333333333336</v>
      </c>
      <c r="K26" s="19" t="s">
        <v>207</v>
      </c>
      <c r="L26" s="9">
        <v>0.31041666666666667</v>
      </c>
      <c r="M26" s="32">
        <v>2</v>
      </c>
    </row>
    <row r="27" spans="1:13" x14ac:dyDescent="0.25">
      <c r="A27" s="4" t="s">
        <v>231</v>
      </c>
      <c r="B27" s="4"/>
      <c r="C27" s="4"/>
      <c r="D27" s="4"/>
      <c r="E27" s="4" t="s">
        <v>215</v>
      </c>
      <c r="F27" s="4" t="s">
        <v>214</v>
      </c>
      <c r="G27" s="4" t="s">
        <v>204</v>
      </c>
      <c r="H27" s="4"/>
      <c r="I27" s="4"/>
      <c r="J27" s="9">
        <v>0.58263888888888882</v>
      </c>
      <c r="K27" s="19" t="s">
        <v>205</v>
      </c>
      <c r="L27" s="9">
        <v>0.64513888888888882</v>
      </c>
      <c r="M27" s="17">
        <v>6</v>
      </c>
    </row>
    <row r="28" spans="1:13" x14ac:dyDescent="0.25">
      <c r="A28" s="4" t="s">
        <v>239</v>
      </c>
      <c r="B28" s="4"/>
      <c r="C28" s="4"/>
      <c r="D28" s="4"/>
      <c r="E28" s="4"/>
      <c r="F28" s="4"/>
      <c r="G28" s="4"/>
      <c r="H28" s="4"/>
      <c r="I28" s="4"/>
      <c r="J28" s="9">
        <v>0.30902777777777779</v>
      </c>
      <c r="K28" s="19">
        <v>0</v>
      </c>
      <c r="L28" s="9">
        <v>0.30902777777777779</v>
      </c>
      <c r="M28" s="31">
        <v>1</v>
      </c>
    </row>
    <row r="29" spans="1:13" x14ac:dyDescent="0.25">
      <c r="A29" s="4" t="s">
        <v>227</v>
      </c>
      <c r="B29" s="4"/>
      <c r="C29" s="4"/>
      <c r="D29" s="4"/>
      <c r="E29" s="4"/>
      <c r="F29" s="4"/>
      <c r="G29" s="4"/>
      <c r="H29" s="4"/>
      <c r="I29" s="4"/>
      <c r="J29" s="9">
        <v>0.41666666666666669</v>
      </c>
      <c r="K29" s="19">
        <v>0</v>
      </c>
      <c r="L29" s="9">
        <v>0.41666666666666669</v>
      </c>
      <c r="M29" s="17">
        <v>4</v>
      </c>
    </row>
    <row r="30" spans="1:13" x14ac:dyDescent="0.25">
      <c r="A30" s="4" t="s">
        <v>43</v>
      </c>
      <c r="B30" s="4"/>
      <c r="C30" s="4"/>
      <c r="D30" s="4"/>
      <c r="E30" s="4"/>
      <c r="F30" s="4"/>
      <c r="G30" s="4"/>
      <c r="H30" s="4"/>
      <c r="I30" s="4" t="s">
        <v>207</v>
      </c>
      <c r="J30" s="9">
        <v>0.42430555555555555</v>
      </c>
      <c r="K30" s="19" t="s">
        <v>207</v>
      </c>
      <c r="L30" s="9">
        <v>0.44513888888888892</v>
      </c>
      <c r="M30" s="17">
        <v>5</v>
      </c>
    </row>
    <row r="32" spans="1:13" x14ac:dyDescent="0.25">
      <c r="A32" s="18" t="s">
        <v>219</v>
      </c>
    </row>
    <row r="33" spans="1:13" ht="30" x14ac:dyDescent="0.25">
      <c r="A33" s="24" t="s">
        <v>225</v>
      </c>
      <c r="B33" s="24" t="s">
        <v>198</v>
      </c>
      <c r="C33" s="24" t="s">
        <v>218</v>
      </c>
      <c r="D33" s="24" t="s">
        <v>19</v>
      </c>
      <c r="E33" s="24" t="s">
        <v>22</v>
      </c>
      <c r="F33" s="24" t="s">
        <v>200</v>
      </c>
      <c r="G33" s="23" t="s">
        <v>37</v>
      </c>
      <c r="H33" s="23" t="s">
        <v>220</v>
      </c>
      <c r="I33" s="24" t="s">
        <v>217</v>
      </c>
      <c r="J33" s="24" t="s">
        <v>201</v>
      </c>
      <c r="K33" s="24" t="s">
        <v>202</v>
      </c>
      <c r="L33" s="24" t="s">
        <v>203</v>
      </c>
      <c r="M33" s="24" t="s">
        <v>12</v>
      </c>
    </row>
    <row r="34" spans="1:13" x14ac:dyDescent="0.25">
      <c r="A34" s="4" t="s">
        <v>47</v>
      </c>
      <c r="B34" s="4"/>
      <c r="C34" s="4"/>
      <c r="D34" s="4"/>
      <c r="E34" s="4"/>
      <c r="F34" s="4"/>
      <c r="G34" s="4"/>
      <c r="H34" s="4"/>
      <c r="I34" s="4" t="s">
        <v>207</v>
      </c>
      <c r="J34" s="9">
        <v>0.41319444444444442</v>
      </c>
      <c r="K34" s="4" t="s">
        <v>207</v>
      </c>
      <c r="L34" s="9">
        <v>0.43402777777777773</v>
      </c>
      <c r="M34" s="17">
        <v>4</v>
      </c>
    </row>
    <row r="35" spans="1:13" x14ac:dyDescent="0.25">
      <c r="A35" s="4" t="s">
        <v>237</v>
      </c>
      <c r="B35" s="4" t="s">
        <v>214</v>
      </c>
      <c r="C35" s="4"/>
      <c r="D35" s="4" t="s">
        <v>221</v>
      </c>
      <c r="E35" s="4" t="s">
        <v>214</v>
      </c>
      <c r="F35" s="4" t="s">
        <v>216</v>
      </c>
      <c r="G35" s="4"/>
      <c r="H35" s="4"/>
      <c r="I35" s="4"/>
      <c r="J35" s="9">
        <v>0.53055555555555556</v>
      </c>
      <c r="K35" s="4" t="s">
        <v>222</v>
      </c>
      <c r="L35" s="9">
        <v>0.5444444444444444</v>
      </c>
      <c r="M35" s="17">
        <v>6</v>
      </c>
    </row>
    <row r="36" spans="1:13" x14ac:dyDescent="0.25">
      <c r="A36" s="4" t="s">
        <v>238</v>
      </c>
      <c r="B36" s="4"/>
      <c r="C36" s="4" t="s">
        <v>204</v>
      </c>
      <c r="D36" s="4"/>
      <c r="E36" s="4"/>
      <c r="F36" s="4"/>
      <c r="G36" s="4"/>
      <c r="H36" s="4"/>
      <c r="I36" s="4"/>
      <c r="J36" s="9">
        <v>0.23750000000000002</v>
      </c>
      <c r="K36" s="4" t="s">
        <v>204</v>
      </c>
      <c r="L36" s="9">
        <v>0.27916666666666667</v>
      </c>
      <c r="M36" s="31">
        <v>1</v>
      </c>
    </row>
    <row r="37" spans="1:13" x14ac:dyDescent="0.25">
      <c r="A37" s="4" t="s">
        <v>229</v>
      </c>
      <c r="B37" s="4"/>
      <c r="C37" s="4"/>
      <c r="D37" s="4" t="s">
        <v>214</v>
      </c>
      <c r="E37" s="4"/>
      <c r="F37" s="4" t="s">
        <v>223</v>
      </c>
      <c r="G37" s="4"/>
      <c r="H37" s="4"/>
      <c r="I37" s="4" t="s">
        <v>207</v>
      </c>
      <c r="J37" s="9">
        <v>0.37291666666666662</v>
      </c>
      <c r="K37" s="4" t="s">
        <v>205</v>
      </c>
      <c r="L37" s="9">
        <v>0.45624999999999999</v>
      </c>
      <c r="M37" s="17">
        <v>5</v>
      </c>
    </row>
    <row r="38" spans="1:13" x14ac:dyDescent="0.25">
      <c r="A38" s="4" t="s">
        <v>239</v>
      </c>
      <c r="B38" s="4" t="s">
        <v>204</v>
      </c>
      <c r="C38" s="4"/>
      <c r="D38" s="4" t="s">
        <v>221</v>
      </c>
      <c r="E38" s="4"/>
      <c r="F38" s="4" t="s">
        <v>215</v>
      </c>
      <c r="G38" s="4"/>
      <c r="H38" s="4"/>
      <c r="I38" s="4" t="s">
        <v>215</v>
      </c>
      <c r="J38" s="9">
        <v>0.44861111111111113</v>
      </c>
      <c r="K38" s="4" t="s">
        <v>224</v>
      </c>
      <c r="L38" s="9">
        <v>0.58750000000000002</v>
      </c>
      <c r="M38" s="17">
        <v>7</v>
      </c>
    </row>
    <row r="39" spans="1:13" x14ac:dyDescent="0.25">
      <c r="A39" s="4" t="s">
        <v>231</v>
      </c>
      <c r="B39" s="4"/>
      <c r="C39" s="4"/>
      <c r="D39" s="4" t="s">
        <v>207</v>
      </c>
      <c r="E39" s="4"/>
      <c r="F39" s="4" t="s">
        <v>207</v>
      </c>
      <c r="G39" s="4"/>
      <c r="H39" s="4"/>
      <c r="I39" s="4"/>
      <c r="J39" s="9">
        <v>0.25277777777777777</v>
      </c>
      <c r="K39" s="4" t="s">
        <v>204</v>
      </c>
      <c r="L39" s="9">
        <v>0.29444444444444445</v>
      </c>
      <c r="M39" s="32">
        <v>2</v>
      </c>
    </row>
    <row r="40" spans="1:13" x14ac:dyDescent="0.25">
      <c r="A40" s="4" t="s">
        <v>227</v>
      </c>
      <c r="B40" s="4"/>
      <c r="C40" s="4"/>
      <c r="D40" s="4"/>
      <c r="E40" s="4"/>
      <c r="F40" s="4"/>
      <c r="G40" s="4"/>
      <c r="H40" s="4"/>
      <c r="I40" s="4"/>
      <c r="J40" s="9">
        <v>0.3125</v>
      </c>
      <c r="K40" s="4">
        <v>0</v>
      </c>
      <c r="L40" s="9">
        <v>0.3125</v>
      </c>
      <c r="M40" s="30">
        <v>3</v>
      </c>
    </row>
    <row r="42" spans="1:13" x14ac:dyDescent="0.25">
      <c r="A42" s="18" t="s">
        <v>1</v>
      </c>
    </row>
    <row r="43" spans="1:13" ht="30" x14ac:dyDescent="0.25">
      <c r="A43" s="27" t="s">
        <v>225</v>
      </c>
      <c r="B43" s="27" t="s">
        <v>197</v>
      </c>
      <c r="C43" s="27" t="s">
        <v>198</v>
      </c>
      <c r="D43" s="27" t="s">
        <v>37</v>
      </c>
      <c r="E43" s="27" t="s">
        <v>199</v>
      </c>
      <c r="F43" s="27" t="s">
        <v>200</v>
      </c>
      <c r="G43" s="27" t="s">
        <v>201</v>
      </c>
      <c r="H43" s="27" t="s">
        <v>202</v>
      </c>
      <c r="I43" s="27" t="s">
        <v>203</v>
      </c>
      <c r="J43" s="27" t="s">
        <v>12</v>
      </c>
    </row>
    <row r="44" spans="1:13" x14ac:dyDescent="0.25">
      <c r="A44" s="22" t="s">
        <v>34</v>
      </c>
      <c r="B44" s="4"/>
      <c r="C44" s="4" t="s">
        <v>207</v>
      </c>
      <c r="D44" s="4"/>
      <c r="E44" s="4" t="s">
        <v>204</v>
      </c>
      <c r="F44" s="4"/>
      <c r="G44" s="20">
        <v>0.44124999999999998</v>
      </c>
      <c r="H44" s="19" t="s">
        <v>212</v>
      </c>
      <c r="I44" s="20">
        <v>0.50375000000000003</v>
      </c>
      <c r="J44" s="30">
        <v>3</v>
      </c>
    </row>
    <row r="45" spans="1:13" x14ac:dyDescent="0.25">
      <c r="A45" s="22" t="s">
        <v>234</v>
      </c>
      <c r="B45" s="4"/>
      <c r="C45" s="4"/>
      <c r="D45" s="4"/>
      <c r="E45" s="4"/>
      <c r="F45" s="4"/>
      <c r="G45" s="19" t="s">
        <v>235</v>
      </c>
      <c r="H45" s="19"/>
      <c r="I45" s="19" t="s">
        <v>235</v>
      </c>
      <c r="J45" s="31">
        <v>1</v>
      </c>
    </row>
    <row r="46" spans="1:13" x14ac:dyDescent="0.25">
      <c r="A46" s="22" t="s">
        <v>236</v>
      </c>
      <c r="B46" s="4"/>
      <c r="C46" s="4"/>
      <c r="D46" s="4"/>
      <c r="E46" s="4"/>
      <c r="F46" s="4"/>
      <c r="G46" s="20">
        <v>0.37159722222222219</v>
      </c>
      <c r="H46" s="19"/>
      <c r="I46" s="20">
        <v>0.37159722222222219</v>
      </c>
      <c r="J46" s="32">
        <v>2</v>
      </c>
    </row>
  </sheetData>
  <mergeCells count="1">
    <mergeCell ref="A1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3" workbookViewId="0">
      <selection activeCell="P36" sqref="P36"/>
    </sheetView>
  </sheetViews>
  <sheetFormatPr defaultRowHeight="15" x14ac:dyDescent="0.25"/>
  <cols>
    <col min="1" max="1" width="20.7109375" customWidth="1"/>
  </cols>
  <sheetData>
    <row r="1" spans="1:9" x14ac:dyDescent="0.25">
      <c r="A1" s="50" t="s">
        <v>244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9" ht="14.25" customHeight="1" x14ac:dyDescent="0.25"/>
    <row r="4" spans="1:9" x14ac:dyDescent="0.25">
      <c r="A4" s="18" t="s">
        <v>2</v>
      </c>
    </row>
    <row r="5" spans="1:9" ht="17.25" customHeight="1" x14ac:dyDescent="0.25">
      <c r="A5" s="29" t="s">
        <v>196</v>
      </c>
      <c r="B5" s="39" t="s">
        <v>242</v>
      </c>
      <c r="C5" s="39" t="s">
        <v>243</v>
      </c>
      <c r="D5" s="39" t="s">
        <v>195</v>
      </c>
      <c r="E5" s="39" t="s">
        <v>12</v>
      </c>
    </row>
    <row r="6" spans="1:9" ht="15" customHeight="1" x14ac:dyDescent="0.25">
      <c r="A6" s="37" t="s">
        <v>231</v>
      </c>
      <c r="B6" s="38">
        <v>2</v>
      </c>
      <c r="C6" s="19">
        <v>4</v>
      </c>
      <c r="D6" s="19">
        <v>6</v>
      </c>
      <c r="E6" s="30">
        <v>3</v>
      </c>
    </row>
    <row r="7" spans="1:9" ht="15.75" customHeight="1" x14ac:dyDescent="0.25">
      <c r="A7" s="37" t="s">
        <v>229</v>
      </c>
      <c r="B7" s="38">
        <v>3</v>
      </c>
      <c r="C7" s="19">
        <v>2</v>
      </c>
      <c r="D7" s="19">
        <v>5</v>
      </c>
      <c r="E7" s="32">
        <v>2</v>
      </c>
    </row>
    <row r="8" spans="1:9" x14ac:dyDescent="0.25">
      <c r="A8" s="37" t="s">
        <v>227</v>
      </c>
      <c r="B8" s="38">
        <v>4</v>
      </c>
      <c r="C8" s="19">
        <v>3</v>
      </c>
      <c r="D8" s="19">
        <v>7</v>
      </c>
      <c r="E8" s="17">
        <v>4</v>
      </c>
    </row>
    <row r="9" spans="1:9" x14ac:dyDescent="0.25">
      <c r="A9" s="37" t="s">
        <v>230</v>
      </c>
      <c r="B9" s="38">
        <v>1</v>
      </c>
      <c r="C9" s="19">
        <v>1</v>
      </c>
      <c r="D9" s="19">
        <v>2</v>
      </c>
      <c r="E9" s="31">
        <v>1</v>
      </c>
    </row>
    <row r="10" spans="1:9" x14ac:dyDescent="0.25">
      <c r="A10" s="37" t="s">
        <v>7</v>
      </c>
      <c r="B10" s="38">
        <v>5</v>
      </c>
      <c r="C10" s="19">
        <v>5</v>
      </c>
      <c r="D10" s="19">
        <v>10</v>
      </c>
      <c r="E10" s="17">
        <v>5</v>
      </c>
    </row>
    <row r="11" spans="1:9" x14ac:dyDescent="0.25">
      <c r="A11" s="37" t="s">
        <v>8</v>
      </c>
      <c r="B11" s="38">
        <v>6</v>
      </c>
      <c r="C11" s="19">
        <v>6</v>
      </c>
      <c r="D11" s="19">
        <v>12</v>
      </c>
      <c r="E11" s="17">
        <v>6</v>
      </c>
    </row>
    <row r="13" spans="1:9" x14ac:dyDescent="0.25">
      <c r="A13" s="18" t="s">
        <v>26</v>
      </c>
    </row>
    <row r="14" spans="1:9" x14ac:dyDescent="0.25">
      <c r="A14" s="29" t="s">
        <v>196</v>
      </c>
      <c r="B14" s="39" t="s">
        <v>242</v>
      </c>
      <c r="C14" s="39" t="s">
        <v>243</v>
      </c>
      <c r="D14" s="39" t="s">
        <v>195</v>
      </c>
      <c r="E14" s="39" t="s">
        <v>12</v>
      </c>
    </row>
    <row r="15" spans="1:9" x14ac:dyDescent="0.25">
      <c r="A15" s="40" t="s">
        <v>227</v>
      </c>
      <c r="B15" s="19">
        <v>4</v>
      </c>
      <c r="C15" s="19">
        <v>6</v>
      </c>
      <c r="D15" s="19">
        <v>10</v>
      </c>
      <c r="E15" s="17">
        <v>5</v>
      </c>
    </row>
    <row r="16" spans="1:9" x14ac:dyDescent="0.25">
      <c r="A16" s="40" t="s">
        <v>233</v>
      </c>
      <c r="B16" s="19">
        <v>5</v>
      </c>
      <c r="C16" s="19">
        <v>3</v>
      </c>
      <c r="D16" s="19">
        <v>8</v>
      </c>
      <c r="E16" s="17">
        <v>4</v>
      </c>
    </row>
    <row r="17" spans="1:5" x14ac:dyDescent="0.25">
      <c r="A17" s="40" t="s">
        <v>28</v>
      </c>
      <c r="B17" s="19">
        <v>7</v>
      </c>
      <c r="C17" s="19">
        <v>7</v>
      </c>
      <c r="D17" s="19">
        <v>14</v>
      </c>
      <c r="E17" s="17">
        <v>7</v>
      </c>
    </row>
    <row r="18" spans="1:5" x14ac:dyDescent="0.25">
      <c r="A18" s="40" t="s">
        <v>232</v>
      </c>
      <c r="B18" s="19">
        <v>1</v>
      </c>
      <c r="C18" s="19">
        <v>1</v>
      </c>
      <c r="D18" s="19">
        <v>2</v>
      </c>
      <c r="E18" s="31">
        <v>1</v>
      </c>
    </row>
    <row r="19" spans="1:5" x14ac:dyDescent="0.25">
      <c r="A19" s="40" t="s">
        <v>30</v>
      </c>
      <c r="B19" s="19">
        <v>8</v>
      </c>
      <c r="C19" s="19">
        <v>8</v>
      </c>
      <c r="D19" s="19">
        <v>16</v>
      </c>
      <c r="E19" s="17">
        <v>8</v>
      </c>
    </row>
    <row r="20" spans="1:5" x14ac:dyDescent="0.25">
      <c r="A20" s="40" t="s">
        <v>31</v>
      </c>
      <c r="B20" s="19">
        <v>2</v>
      </c>
      <c r="C20" s="19">
        <v>2</v>
      </c>
      <c r="D20" s="19">
        <v>4</v>
      </c>
      <c r="E20" s="32">
        <v>2</v>
      </c>
    </row>
    <row r="21" spans="1:5" x14ac:dyDescent="0.25">
      <c r="A21" s="40" t="s">
        <v>229</v>
      </c>
      <c r="B21" s="19">
        <v>3</v>
      </c>
      <c r="C21" s="19">
        <v>5</v>
      </c>
      <c r="D21" s="19">
        <v>8</v>
      </c>
      <c r="E21" s="30">
        <v>3</v>
      </c>
    </row>
    <row r="22" spans="1:5" x14ac:dyDescent="0.25">
      <c r="A22" s="40" t="s">
        <v>32</v>
      </c>
      <c r="B22" s="19">
        <v>6</v>
      </c>
      <c r="C22" s="19">
        <v>4</v>
      </c>
      <c r="D22" s="19">
        <v>10</v>
      </c>
      <c r="E22" s="17">
        <v>6</v>
      </c>
    </row>
    <row r="24" spans="1:5" x14ac:dyDescent="0.25">
      <c r="A24" s="18" t="s">
        <v>35</v>
      </c>
    </row>
    <row r="25" spans="1:5" x14ac:dyDescent="0.25">
      <c r="A25" s="29" t="s">
        <v>196</v>
      </c>
      <c r="B25" s="39" t="s">
        <v>242</v>
      </c>
      <c r="C25" s="39" t="s">
        <v>243</v>
      </c>
      <c r="D25" s="39" t="s">
        <v>195</v>
      </c>
      <c r="E25" s="39" t="s">
        <v>12</v>
      </c>
    </row>
    <row r="26" spans="1:5" x14ac:dyDescent="0.25">
      <c r="A26" s="40" t="s">
        <v>227</v>
      </c>
      <c r="B26" s="19">
        <v>5</v>
      </c>
      <c r="C26" s="19">
        <v>4</v>
      </c>
      <c r="D26" s="19">
        <v>9</v>
      </c>
      <c r="E26" s="17">
        <v>5</v>
      </c>
    </row>
    <row r="27" spans="1:5" x14ac:dyDescent="0.25">
      <c r="A27" s="40" t="s">
        <v>245</v>
      </c>
      <c r="B27" s="19">
        <v>1</v>
      </c>
      <c r="C27" s="19">
        <v>2</v>
      </c>
      <c r="D27" s="19">
        <v>3</v>
      </c>
      <c r="E27" s="31">
        <v>1</v>
      </c>
    </row>
    <row r="28" spans="1:5" x14ac:dyDescent="0.25">
      <c r="A28" s="41" t="s">
        <v>42</v>
      </c>
      <c r="B28" s="19">
        <v>2</v>
      </c>
      <c r="C28" s="19">
        <v>1</v>
      </c>
      <c r="D28" s="19">
        <v>3</v>
      </c>
      <c r="E28" s="32">
        <v>2</v>
      </c>
    </row>
    <row r="29" spans="1:5" x14ac:dyDescent="0.25">
      <c r="A29" s="41" t="s">
        <v>231</v>
      </c>
      <c r="B29" s="19">
        <v>6</v>
      </c>
      <c r="C29" s="19">
        <v>6</v>
      </c>
      <c r="D29" s="19">
        <v>12</v>
      </c>
      <c r="E29" s="17">
        <v>6</v>
      </c>
    </row>
    <row r="30" spans="1:5" x14ac:dyDescent="0.25">
      <c r="A30" s="41" t="s">
        <v>229</v>
      </c>
      <c r="B30" s="19">
        <v>3</v>
      </c>
      <c r="C30" s="19">
        <v>3</v>
      </c>
      <c r="D30" s="19">
        <v>6</v>
      </c>
      <c r="E30" s="30">
        <v>3</v>
      </c>
    </row>
    <row r="31" spans="1:5" x14ac:dyDescent="0.25">
      <c r="A31" s="41" t="s">
        <v>43</v>
      </c>
      <c r="B31" s="19">
        <v>4</v>
      </c>
      <c r="C31" s="19">
        <v>5</v>
      </c>
      <c r="D31" s="19">
        <v>9</v>
      </c>
      <c r="E31" s="17">
        <v>4</v>
      </c>
    </row>
    <row r="33" spans="1:5" x14ac:dyDescent="0.25">
      <c r="A33" s="18" t="s">
        <v>44</v>
      </c>
    </row>
    <row r="34" spans="1:5" x14ac:dyDescent="0.25">
      <c r="A34" s="29" t="s">
        <v>196</v>
      </c>
      <c r="B34" s="39" t="s">
        <v>242</v>
      </c>
      <c r="C34" s="39" t="s">
        <v>243</v>
      </c>
      <c r="D34" s="39" t="s">
        <v>195</v>
      </c>
      <c r="E34" s="39" t="s">
        <v>12</v>
      </c>
    </row>
    <row r="35" spans="1:5" x14ac:dyDescent="0.25">
      <c r="A35" s="40" t="s">
        <v>45</v>
      </c>
      <c r="B35" s="19">
        <v>1</v>
      </c>
      <c r="C35" s="19">
        <v>2</v>
      </c>
      <c r="D35" s="19">
        <v>3</v>
      </c>
      <c r="E35" s="31">
        <v>1</v>
      </c>
    </row>
    <row r="36" spans="1:5" x14ac:dyDescent="0.25">
      <c r="A36" s="40" t="s">
        <v>46</v>
      </c>
      <c r="B36" s="19">
        <v>3</v>
      </c>
      <c r="C36" s="19">
        <v>1</v>
      </c>
      <c r="D36" s="19">
        <v>4</v>
      </c>
      <c r="E36" s="32">
        <v>2</v>
      </c>
    </row>
    <row r="37" spans="1:5" x14ac:dyDescent="0.25">
      <c r="A37" s="40" t="s">
        <v>47</v>
      </c>
      <c r="B37" s="19">
        <v>5</v>
      </c>
      <c r="C37" s="19">
        <v>4</v>
      </c>
      <c r="D37" s="19">
        <v>9</v>
      </c>
      <c r="E37" s="17">
        <v>5</v>
      </c>
    </row>
    <row r="38" spans="1:5" x14ac:dyDescent="0.25">
      <c r="A38" s="40" t="s">
        <v>229</v>
      </c>
      <c r="B38" s="19">
        <v>4</v>
      </c>
      <c r="C38" s="19">
        <v>5</v>
      </c>
      <c r="D38" s="19">
        <v>9</v>
      </c>
      <c r="E38" s="17">
        <v>4</v>
      </c>
    </row>
    <row r="39" spans="1:5" x14ac:dyDescent="0.25">
      <c r="A39" s="40" t="s">
        <v>49</v>
      </c>
      <c r="B39" s="19">
        <v>6</v>
      </c>
      <c r="C39" s="19">
        <v>6</v>
      </c>
      <c r="D39" s="19">
        <v>12</v>
      </c>
      <c r="E39" s="17">
        <v>6</v>
      </c>
    </row>
    <row r="40" spans="1:5" x14ac:dyDescent="0.25">
      <c r="A40" s="40" t="s">
        <v>227</v>
      </c>
      <c r="B40" s="19">
        <v>2</v>
      </c>
      <c r="C40" s="19">
        <v>3</v>
      </c>
      <c r="D40" s="19">
        <v>5</v>
      </c>
      <c r="E40" s="30">
        <v>3</v>
      </c>
    </row>
    <row r="42" spans="1:5" x14ac:dyDescent="0.25">
      <c r="A42" s="18" t="s">
        <v>1</v>
      </c>
    </row>
    <row r="43" spans="1:5" x14ac:dyDescent="0.25">
      <c r="A43" s="29" t="s">
        <v>196</v>
      </c>
      <c r="B43" s="39" t="s">
        <v>242</v>
      </c>
      <c r="C43" s="39" t="s">
        <v>243</v>
      </c>
      <c r="D43" s="39" t="s">
        <v>195</v>
      </c>
      <c r="E43" s="39" t="s">
        <v>12</v>
      </c>
    </row>
    <row r="44" spans="1:5" x14ac:dyDescent="0.25">
      <c r="A44" s="40" t="s">
        <v>234</v>
      </c>
      <c r="B44" s="19">
        <v>1</v>
      </c>
      <c r="C44" s="19">
        <v>1</v>
      </c>
      <c r="D44" s="19">
        <v>2</v>
      </c>
      <c r="E44" s="31">
        <v>1</v>
      </c>
    </row>
    <row r="45" spans="1:5" x14ac:dyDescent="0.25">
      <c r="A45" s="40" t="s">
        <v>34</v>
      </c>
      <c r="B45" s="19">
        <v>2</v>
      </c>
      <c r="C45" s="19">
        <v>3</v>
      </c>
      <c r="D45" s="19">
        <v>5</v>
      </c>
      <c r="E45" s="32">
        <v>2</v>
      </c>
    </row>
    <row r="46" spans="1:5" x14ac:dyDescent="0.25">
      <c r="A46" s="4" t="s">
        <v>246</v>
      </c>
      <c r="B46" s="19"/>
      <c r="C46" s="19">
        <v>2</v>
      </c>
      <c r="D46" s="19">
        <v>2</v>
      </c>
      <c r="E46" s="17"/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KKT</vt:lpstr>
      <vt:lpstr>KTT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2025-10-21T08:28:36Z</dcterms:modified>
</cp:coreProperties>
</file>