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ofma\Downloads\"/>
    </mc:Choice>
  </mc:AlternateContent>
  <xr:revisionPtr revIDLastSave="0" documentId="13_ncr:1_{5A49BAAD-8239-43D7-84C1-9B89AEFE9C2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 grupa " sheetId="1" r:id="rId1"/>
    <sheet name="A grupa " sheetId="2" r:id="rId2"/>
    <sheet name="B grupa " sheetId="3" r:id="rId3"/>
    <sheet name="C grupa " sheetId="4" r:id="rId4"/>
    <sheet name="D grupa 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PwFCqabTPvhPAgFAT7LleOaxyaahJ0ZE7+a3oA8M/8c="/>
    </ext>
  </extLst>
</workbook>
</file>

<file path=xl/calcChain.xml><?xml version="1.0" encoding="utf-8"?>
<calcChain xmlns="http://schemas.openxmlformats.org/spreadsheetml/2006/main">
  <c r="F102" i="5" l="1"/>
  <c r="F101" i="5"/>
  <c r="F100" i="5"/>
  <c r="F99" i="5"/>
  <c r="F98" i="5"/>
  <c r="F97" i="5"/>
  <c r="L63" i="5"/>
  <c r="M63" i="5" s="1"/>
  <c r="O63" i="5" s="1"/>
  <c r="P63" i="5" s="1"/>
  <c r="L62" i="5"/>
  <c r="M62" i="5" s="1"/>
  <c r="O62" i="5" s="1"/>
  <c r="P62" i="5" s="1"/>
  <c r="L61" i="5"/>
  <c r="M61" i="5" s="1"/>
  <c r="O61" i="5" s="1"/>
  <c r="P61" i="5" s="1"/>
  <c r="L60" i="5"/>
  <c r="M60" i="5" s="1"/>
  <c r="O60" i="5" s="1"/>
  <c r="P60" i="5" s="1"/>
  <c r="L59" i="5"/>
  <c r="M59" i="5" s="1"/>
  <c r="O59" i="5" s="1"/>
  <c r="P59" i="5" s="1"/>
  <c r="L58" i="5"/>
  <c r="M58" i="5" s="1"/>
  <c r="O58" i="5" s="1"/>
  <c r="P58" i="5" s="1"/>
  <c r="L57" i="5"/>
  <c r="M57" i="5" s="1"/>
  <c r="O57" i="5" s="1"/>
  <c r="P57" i="5" s="1"/>
  <c r="L56" i="5"/>
  <c r="M56" i="5" s="1"/>
  <c r="O56" i="5" s="1"/>
  <c r="P56" i="5" s="1"/>
  <c r="F43" i="5"/>
  <c r="G43" i="5" s="1"/>
  <c r="F42" i="5"/>
  <c r="G42" i="5" s="1"/>
  <c r="F41" i="5"/>
  <c r="G41" i="5" s="1"/>
  <c r="F40" i="5"/>
  <c r="G40" i="5" s="1"/>
  <c r="F39" i="5"/>
  <c r="G39" i="5" s="1"/>
  <c r="F38" i="5"/>
  <c r="G38" i="5" s="1"/>
  <c r="F37" i="5"/>
  <c r="G37" i="5" s="1"/>
  <c r="F36" i="5"/>
  <c r="G36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1" i="5"/>
  <c r="M11" i="5" s="1"/>
  <c r="L10" i="5"/>
  <c r="M10" i="5" s="1"/>
  <c r="F95" i="4"/>
  <c r="F94" i="4"/>
  <c r="F93" i="4"/>
  <c r="F92" i="4"/>
  <c r="F91" i="4"/>
  <c r="F90" i="4"/>
  <c r="F89" i="4"/>
  <c r="N55" i="4"/>
  <c r="O55" i="4" s="1"/>
  <c r="Q55" i="4" s="1"/>
  <c r="R55" i="4" s="1"/>
  <c r="N54" i="4"/>
  <c r="O54" i="4" s="1"/>
  <c r="Q54" i="4" s="1"/>
  <c r="R54" i="4" s="1"/>
  <c r="N53" i="4"/>
  <c r="O53" i="4" s="1"/>
  <c r="Q53" i="4" s="1"/>
  <c r="R53" i="4" s="1"/>
  <c r="N52" i="4"/>
  <c r="O52" i="4" s="1"/>
  <c r="Q52" i="4" s="1"/>
  <c r="N51" i="4"/>
  <c r="O51" i="4" s="1"/>
  <c r="Q51" i="4" s="1"/>
  <c r="N50" i="4"/>
  <c r="O50" i="4" s="1"/>
  <c r="Q50" i="4" s="1"/>
  <c r="R50" i="4" s="1"/>
  <c r="N49" i="4"/>
  <c r="O49" i="4" s="1"/>
  <c r="Q49" i="4" s="1"/>
  <c r="R49" i="4" s="1"/>
  <c r="F36" i="4"/>
  <c r="G36" i="4" s="1"/>
  <c r="F35" i="4"/>
  <c r="G35" i="4" s="1"/>
  <c r="F34" i="4"/>
  <c r="G34" i="4" s="1"/>
  <c r="F33" i="4"/>
  <c r="G33" i="4" s="1"/>
  <c r="F32" i="4"/>
  <c r="G32" i="4" s="1"/>
  <c r="F31" i="4"/>
  <c r="G31" i="4" s="1"/>
  <c r="F30" i="4"/>
  <c r="G30" i="4" s="1"/>
  <c r="N16" i="4"/>
  <c r="O16" i="4" s="1"/>
  <c r="N15" i="4"/>
  <c r="O15" i="4" s="1"/>
  <c r="N14" i="4"/>
  <c r="O14" i="4" s="1"/>
  <c r="N13" i="4"/>
  <c r="O13" i="4" s="1"/>
  <c r="N12" i="4"/>
  <c r="O12" i="4" s="1"/>
  <c r="N11" i="4"/>
  <c r="O11" i="4" s="1"/>
  <c r="N10" i="4"/>
  <c r="O10" i="4" s="1"/>
  <c r="F88" i="3"/>
  <c r="F87" i="3"/>
  <c r="F86" i="3"/>
  <c r="F85" i="3"/>
  <c r="J54" i="3"/>
  <c r="K54" i="3" s="1"/>
  <c r="J53" i="3"/>
  <c r="K53" i="3" s="1"/>
  <c r="J52" i="3"/>
  <c r="K52" i="3" s="1"/>
  <c r="J51" i="3"/>
  <c r="K51" i="3" s="1"/>
  <c r="J50" i="3"/>
  <c r="K50" i="3" s="1"/>
  <c r="J49" i="3"/>
  <c r="K49" i="3" s="1"/>
  <c r="M49" i="3" s="1"/>
  <c r="F35" i="3"/>
  <c r="G35" i="3" s="1"/>
  <c r="L54" i="3" s="1"/>
  <c r="F34" i="3"/>
  <c r="G34" i="3" s="1"/>
  <c r="L53" i="3" s="1"/>
  <c r="F33" i="3"/>
  <c r="G33" i="3" s="1"/>
  <c r="L52" i="3" s="1"/>
  <c r="F32" i="3"/>
  <c r="G32" i="3" s="1"/>
  <c r="L51" i="3" s="1"/>
  <c r="F31" i="3"/>
  <c r="G31" i="3" s="1"/>
  <c r="L50" i="3" s="1"/>
  <c r="F30" i="3"/>
  <c r="G30" i="3" s="1"/>
  <c r="L49" i="3" s="1"/>
  <c r="J15" i="3"/>
  <c r="K15" i="3" s="1"/>
  <c r="J14" i="3"/>
  <c r="K14" i="3" s="1"/>
  <c r="J13" i="3"/>
  <c r="K13" i="3" s="1"/>
  <c r="J12" i="3"/>
  <c r="K12" i="3" s="1"/>
  <c r="J11" i="3"/>
  <c r="K11" i="3" s="1"/>
  <c r="J10" i="3"/>
  <c r="K10" i="3" s="1"/>
  <c r="F78" i="2"/>
  <c r="F77" i="2"/>
  <c r="F76" i="2"/>
  <c r="J47" i="2"/>
  <c r="K47" i="2" s="1"/>
  <c r="J46" i="2"/>
  <c r="K46" i="2" s="1"/>
  <c r="J45" i="2"/>
  <c r="K45" i="2" s="1"/>
  <c r="J44" i="2"/>
  <c r="K44" i="2" s="1"/>
  <c r="F28" i="2"/>
  <c r="G28" i="2" s="1"/>
  <c r="L47" i="2" s="1"/>
  <c r="F27" i="2"/>
  <c r="G27" i="2" s="1"/>
  <c r="L46" i="2" s="1"/>
  <c r="F26" i="2"/>
  <c r="G26" i="2" s="1"/>
  <c r="L45" i="2" s="1"/>
  <c r="F25" i="2"/>
  <c r="G25" i="2" s="1"/>
  <c r="L44" i="2" s="1"/>
  <c r="J13" i="2"/>
  <c r="K13" i="2" s="1"/>
  <c r="J12" i="2"/>
  <c r="K12" i="2" s="1"/>
  <c r="J11" i="2"/>
  <c r="K11" i="2" s="1"/>
  <c r="J10" i="2"/>
  <c r="K10" i="2" s="1"/>
  <c r="F70" i="1"/>
  <c r="F69" i="1"/>
  <c r="J44" i="1"/>
  <c r="K44" i="1" s="1"/>
  <c r="M44" i="1" s="1"/>
  <c r="N44" i="1" s="1"/>
  <c r="J43" i="1"/>
  <c r="K43" i="1" s="1"/>
  <c r="M43" i="1" s="1"/>
  <c r="N43" i="1" s="1"/>
  <c r="J42" i="1"/>
  <c r="K42" i="1" s="1"/>
  <c r="M42" i="1" s="1"/>
  <c r="N42" i="1" s="1"/>
  <c r="F27" i="1"/>
  <c r="G27" i="1" s="1"/>
  <c r="F26" i="1"/>
  <c r="G26" i="1" s="1"/>
  <c r="F25" i="1"/>
  <c r="G25" i="1" s="1"/>
  <c r="J12" i="1"/>
  <c r="K12" i="1" s="1"/>
  <c r="J11" i="1"/>
  <c r="K11" i="1" s="1"/>
  <c r="J10" i="1"/>
  <c r="K10" i="1" s="1"/>
  <c r="M54" i="3" l="1"/>
  <c r="M53" i="3"/>
  <c r="M52" i="3"/>
  <c r="M51" i="3"/>
  <c r="N51" i="3" s="1"/>
  <c r="M50" i="3"/>
  <c r="M47" i="2"/>
  <c r="M46" i="2"/>
  <c r="N46" i="2" s="1"/>
  <c r="M45" i="2"/>
  <c r="M44" i="2"/>
  <c r="R52" i="4"/>
  <c r="R51" i="4"/>
  <c r="N49" i="3" l="1"/>
  <c r="N50" i="3"/>
  <c r="N45" i="2"/>
  <c r="N44" i="2"/>
  <c r="N54" i="3"/>
  <c r="N53" i="3"/>
  <c r="N52" i="3"/>
  <c r="N47" i="2"/>
</calcChain>
</file>

<file path=xl/sharedStrings.xml><?xml version="1.0" encoding="utf-8"?>
<sst xmlns="http://schemas.openxmlformats.org/spreadsheetml/2006/main" count="1131" uniqueCount="225">
  <si>
    <t>Latvijas kausa 3. posms alpīnisma - sporta tūrisma sacensības "O.Kalpaka piemiņas kauss 2026" KTT P grupas REZULTĀTI
17.10.2026</t>
  </si>
  <si>
    <t>Latvijas kausa 3. posms alpīnisma - sporta tūrisma sacensības "O.Kalpaka piemiņas kauss 2026" KTT A grupas REZULTĀTI
17.10.2026</t>
  </si>
  <si>
    <t>Latvijas kausa 3. posms alpīnisma - sporta tūrisma sacensības "O.Kalpaka piemiņas kauss 2026" KTT C grupas REZULTĀTI
17.10.2026</t>
  </si>
  <si>
    <t>Latvijas kausa 3. posms alpīnisma - sporta tūrisma sacensības "O.Kalpaka piemiņas kauss 2026" KTT B grupas REZULTĀTI
17.10.2026</t>
  </si>
  <si>
    <t>Soda punkta vērtība 1p=</t>
  </si>
  <si>
    <t>N.p.k.</t>
  </si>
  <si>
    <t>Komanda</t>
  </si>
  <si>
    <t>Laiks distancē</t>
  </si>
  <si>
    <t>Soda punkti</t>
  </si>
  <si>
    <t>Sodu summa</t>
  </si>
  <si>
    <t xml:space="preserve">Laiks kopā </t>
  </si>
  <si>
    <t>Kāpšanas siena (6m) uz augšu</t>
  </si>
  <si>
    <t>Gaisa pārceltuve</t>
  </si>
  <si>
    <t>Paralēlās virves</t>
  </si>
  <si>
    <t>Zipline nobrauciens</t>
  </si>
  <si>
    <t>Dulferis</t>
  </si>
  <si>
    <t>Žumārs (6m) uz augšu</t>
  </si>
  <si>
    <t>Traverss 3 posmi</t>
  </si>
  <si>
    <t>Baļķa marga</t>
  </si>
  <si>
    <t>Purvs</t>
  </si>
  <si>
    <t>Zalcings 6 posmi</t>
  </si>
  <si>
    <t>Pārskrējiens</t>
  </si>
  <si>
    <t>Nogāze uz leju (15m)</t>
  </si>
  <si>
    <t>RBJC “Daugmale”</t>
  </si>
  <si>
    <t>Nogāze uz augšu (15m)</t>
  </si>
  <si>
    <t>Traverss</t>
  </si>
  <si>
    <t>JN "Junda" II</t>
  </si>
  <si>
    <t>Vilniaus jaunųjų turistų centras</t>
  </si>
  <si>
    <t>Daugmale "Neskriesim"</t>
  </si>
  <si>
    <t>-</t>
  </si>
  <si>
    <t>JN "Junda"</t>
  </si>
  <si>
    <t>RAGUVOS GIMNAZIJA</t>
  </si>
  <si>
    <t>Šiauliu jaunuju turistu centras II</t>
  </si>
  <si>
    <t>Rudzātu vidusskola</t>
  </si>
  <si>
    <t>Rīgas Skolēnu pils</t>
  </si>
  <si>
    <t>Siguldas 83. Skautu un gaidu vienība</t>
  </si>
  <si>
    <t>Bērnu un jauniešu cemtrs “Rīgas Skolēnu pils”</t>
  </si>
  <si>
    <t>Remoss</t>
  </si>
  <si>
    <t>Misas pamatskola</t>
  </si>
  <si>
    <t>Galvenais tiesnesis</t>
  </si>
  <si>
    <t>Gatis Kalniņš</t>
  </si>
  <si>
    <t>Latvijas kausa 3. posms alpīnisma - sporta tūrisma sacensības "O.Kalpaka piemiņas kauss 2026" KTT A grupas REZULTĀTI Mezgli
17.10.2026</t>
  </si>
  <si>
    <t>Šiauliu jaunuju turistu centras I</t>
  </si>
  <si>
    <t>Latvijas kausa 3. posms alpīnisma - sporta tūrisma sacensības "O.Kalpaka piemiņas kauss 2026" KTT P grupas REZULTĀTI Mezgli
17.10.2026</t>
  </si>
  <si>
    <t>Latvijas kausa 3. posms alpīnisma - sporta tūrisma sacensības "O.Kalpaka piemiņas kauss 2026" KTT B grupas REZULTĀTI Mezgli
17.10.2026</t>
  </si>
  <si>
    <t>JN "Junda" I</t>
  </si>
  <si>
    <t>Latvijas kausa 3. posms alpīnisma - sporta tūrisma sacensības "O.Kalpaka piemiņas kauss 2026" KTT C grupas REZULTĀTI Mezgli
17.10.2026</t>
  </si>
  <si>
    <t>Mezgli</t>
  </si>
  <si>
    <t>Latvijas kausa 3. posms alpīnisma - sporta tūrisma sacensības "O.Kalpaka piemiņas kauss 2026" KTT B grupas KOPVĒRTĒJUMS
17.10.2026</t>
  </si>
  <si>
    <t>Latvijas kausa 3. posms alpīnisma - sporta tūrisma sacensības "O.Kalpaka piemiņas kauss 2026" KTT A grupas KOPVĒRTĒJUMS
17.10.2026</t>
  </si>
  <si>
    <t>,</t>
  </si>
  <si>
    <t>Latvijas kausa 3. posms alpīnisma - sporta tūrisma sacensības "O.Kalpaka piemiņas kauss 2026" KTT C grupas KOPVĒRTĒJUMS
17.10.2026</t>
  </si>
  <si>
    <t>Latvijas kausa 3. posms alpīnisma - sporta tūrisma sacensības "O.Kalpaka piemiņas kauss 2026" KTT P grupas KOPVĒRTĒJUMS
17.10.2026</t>
  </si>
  <si>
    <t>Rezultāts</t>
  </si>
  <si>
    <t>Kopā</t>
  </si>
  <si>
    <t>Vieta</t>
  </si>
  <si>
    <t>Latvijas kausa 3. posms alpīnisma - sporta tūrisma sacensības "O.Kalpaka piemiņas kauss 2026" KKP A grupas KOPVĒRTĒJUMS
18.10.2026</t>
  </si>
  <si>
    <t>Latvijas kausa 3. posms alpīnisma - sporta tūrisma sacensības "O.Kalpaka piemiņas kauss 2026" KKP B grupas KOPVĒRTĒJUMS
18.10.2026</t>
  </si>
  <si>
    <t>10 sek</t>
  </si>
  <si>
    <t>Latvijas kausa 3. posms alpīnisma - sporta tūrisma sacensības "O.Kalpaka piemiņas kauss 2026" KKP C grupas KOPVĒRTĒJUMS
18.10.2026</t>
  </si>
  <si>
    <t>OS pavēle</t>
  </si>
  <si>
    <t>1. Komplekss</t>
  </si>
  <si>
    <t>Laivas</t>
  </si>
  <si>
    <t>Ievainotā transports</t>
  </si>
  <si>
    <t>X elements</t>
  </si>
  <si>
    <t>2. Komplekss</t>
  </si>
  <si>
    <t>Telts</t>
  </si>
  <si>
    <t>Starta laiks</t>
  </si>
  <si>
    <t>Sodi</t>
  </si>
  <si>
    <t>OS Līnija</t>
  </si>
  <si>
    <t>Traversa siena</t>
  </si>
  <si>
    <t>Latvijas kausa 3. posms alpīnisma - sporta tūrisma sacensības "O.Kalpaka piemiņas kauss 2026" P grupas KOPVĒRTĒJUMS
18.10.2026</t>
  </si>
  <si>
    <t>AK</t>
  </si>
  <si>
    <t>KKT</t>
  </si>
  <si>
    <t>KKP</t>
  </si>
  <si>
    <t>Punkti</t>
  </si>
  <si>
    <t>Latvijas kausa 3. posms alpīnisma - sporta tūrisma sacensības "O.Kalpaka piemiņas kauss 2026" A grupas KOPVĒRTĒJUMS
18.10.2026</t>
  </si>
  <si>
    <t>Latvijas kausa 3. posms alpīnisma - sporta tūrisma sacensības "O.Kalpaka piemiņas kauss 2026" B grupas KOPVĒRTĒJUMS
18.10.2026</t>
  </si>
  <si>
    <t>Latvijas kausa 3. posms alpīnisma - sporta tūrisma sacensības "O.Kalpaka piemiņas kauss 2026" ITT P grupas meitenes KOPVĒRTĒJUMS
17.10.2026</t>
  </si>
  <si>
    <t>Latvijas kausa 3. posms alpīnisma - sporta tūrisma sacensības "O.Kalpaka piemiņas kauss 2026" ITT A grupas meitenes KOPVĒRTĒJUMS
17.10.2026</t>
  </si>
  <si>
    <t>Latvijas kausa 3. posms alpīnisma - sporta tūrisma sacensības "O.Kalpaka piemiņas kauss 2026"  C grupas KOPVĒRTĒJUMS
18.10.2026</t>
  </si>
  <si>
    <t>Dalībnieks</t>
  </si>
  <si>
    <t>Latvijas kausa 3. posms alpīnisma - sporta tūrisma sacensības "O.Kalpaka piemiņas kauss 2026" ITT B grupas meitenes KOPVĒRTĒJUMS
17.10.2026</t>
  </si>
  <si>
    <t>Speleo elements</t>
  </si>
  <si>
    <t>Zalcings (6 posmi)</t>
  </si>
  <si>
    <t>Kerija Viļčaka</t>
  </si>
  <si>
    <t>Dalībnieki</t>
  </si>
  <si>
    <t>Līva Eglīte</t>
  </si>
  <si>
    <t>LAURA ANDRIULIONYTĖ</t>
  </si>
  <si>
    <t>Solvija Cera</t>
  </si>
  <si>
    <t>Arina Aleksejeva</t>
  </si>
  <si>
    <t>Diāna Gribonika</t>
  </si>
  <si>
    <t>Paralēlās virves (1 pārāķēšanās)</t>
  </si>
  <si>
    <t>Evija Ceple</t>
  </si>
  <si>
    <t>Paula Saule</t>
  </si>
  <si>
    <t>Šarlote Cunska</t>
  </si>
  <si>
    <t>Laura Hofmane</t>
  </si>
  <si>
    <t>Margarita Ivanova</t>
  </si>
  <si>
    <t>Rūta Liflande</t>
  </si>
  <si>
    <t>Katrīna Laizāne</t>
  </si>
  <si>
    <t>Lāsma Medaine</t>
  </si>
  <si>
    <t>Latvijas kausa 3. posms alpīnisma - sporta tūrisma sacensības "O.Kalpaka piemiņas kauss 2026" ITT C grupas meitenes KOPVĒRTĒJUMS
17.10.2026</t>
  </si>
  <si>
    <t>Ksenija Šapošņikova</t>
  </si>
  <si>
    <t>Elīze Marija Pastare</t>
  </si>
  <si>
    <t>Odrija Ancveiriņa</t>
  </si>
  <si>
    <t>Adriana Gaidlazda</t>
  </si>
  <si>
    <t>Daniela Vesere</t>
  </si>
  <si>
    <t>Latvijas kausa 3. posms alpīnisma - sporta tūrisma sacensības "O.Kalpaka piemiņas kauss 2026" ITT A grupas zēni KOPVĒRTĒJUMS
17.10.2026</t>
  </si>
  <si>
    <t>Šiauliu jaunuju turistu centras</t>
  </si>
  <si>
    <t>Teja Stočkate</t>
  </si>
  <si>
    <t>Latvijas kausa 3. posms alpīnisma - sporta tūrisma sacensības "O.Kalpaka piemiņas kauss 2026" ITT P grupas zēni KOPVĒRTĒJUMS
17.10.2026</t>
  </si>
  <si>
    <t>Traverss (3 posmi)</t>
  </si>
  <si>
    <t>Milena Ļegostajeva</t>
  </si>
  <si>
    <t>Selma Lorence</t>
  </si>
  <si>
    <t>JONAS JUŠKEVIČIUS</t>
  </si>
  <si>
    <t>Latvijas kausa 3. posms alpīnisma - sporta tūrisma sacensības "O.Kalpaka piemiņas kauss 2026" ITT B grupas zēni KOPVĒRTĒJUMS
17.10.2026</t>
  </si>
  <si>
    <t>Sofija Novaša</t>
  </si>
  <si>
    <t>SIMONAS RAŠKAUSKAS</t>
  </si>
  <si>
    <t>Aldis Jānis Pivars</t>
  </si>
  <si>
    <t>Luna Stockutė</t>
  </si>
  <si>
    <t>DOMINYKAS KRUKAUSKAS</t>
  </si>
  <si>
    <t>Edgars Mačuks</t>
  </si>
  <si>
    <t>Keitija Liepiņa</t>
  </si>
  <si>
    <t>Luīze Mālniece</t>
  </si>
  <si>
    <t>Ralfs Auseklis</t>
  </si>
  <si>
    <t>Emīls Haralds Mālnieks</t>
  </si>
  <si>
    <t>Jēkabs Jansons</t>
  </si>
  <si>
    <t>Jūlija Šmigareva</t>
  </si>
  <si>
    <t>Lilana Vojevodina</t>
  </si>
  <si>
    <t>Ernests Graudiņš</t>
  </si>
  <si>
    <t>04:02</t>
  </si>
  <si>
    <t>Alīna Seļiverstova</t>
  </si>
  <si>
    <t>Roberts Zeilišs</t>
  </si>
  <si>
    <t>10:01</t>
  </si>
  <si>
    <t>Dariia Zaiets</t>
  </si>
  <si>
    <t>DOMININKAS KUOJA</t>
  </si>
  <si>
    <t>04:14</t>
  </si>
  <si>
    <t>04:44</t>
  </si>
  <si>
    <t>Dārta Jansone</t>
  </si>
  <si>
    <t>Tauras Kupričinkas</t>
  </si>
  <si>
    <t>03:20</t>
  </si>
  <si>
    <t>Samanta Pastare</t>
  </si>
  <si>
    <t>Ralfs Kalniņš</t>
  </si>
  <si>
    <t>03:10.41</t>
  </si>
  <si>
    <t>Linards Karpovs</t>
  </si>
  <si>
    <t>Gabriele Sorokinaitė</t>
  </si>
  <si>
    <t>04:35</t>
  </si>
  <si>
    <t>05:05</t>
  </si>
  <si>
    <t>Džiugas Jazdauskas</t>
  </si>
  <si>
    <t>03:10.50</t>
  </si>
  <si>
    <t>Nora Sipoviča</t>
  </si>
  <si>
    <t>Daniela Aleksejeva</t>
  </si>
  <si>
    <t>Anna Kuprinska</t>
  </si>
  <si>
    <t xml:space="preserve">Elīza Spangere
</t>
  </si>
  <si>
    <t>Ugne Silčenkaite</t>
  </si>
  <si>
    <t>Anda Rimša Žebjonoka</t>
  </si>
  <si>
    <t>Latvijas kausa 3. posms alpīnisma - sporta tūrisma sacensības "O.Kalpaka piemiņas kauss 2026" ITT C grupas zēni KOPVĒRTĒJUMS
17.10.2026</t>
  </si>
  <si>
    <t>Armands Bērziņš</t>
  </si>
  <si>
    <t>Jonas Česnuliavičius</t>
  </si>
  <si>
    <t>Matas Augulis</t>
  </si>
  <si>
    <t>Eduards Kalniņš</t>
  </si>
  <si>
    <t>Dominiks Šabaševs</t>
  </si>
  <si>
    <t>Jānis Sproģis</t>
  </si>
  <si>
    <t>Edvīns Bruģis</t>
  </si>
  <si>
    <t>Emilis Kelmelis</t>
  </si>
  <si>
    <t>Kārlis Bēms</t>
  </si>
  <si>
    <t>Alans Bērents</t>
  </si>
  <si>
    <t>ALANAS ČIPLYS</t>
  </si>
  <si>
    <t>EMILIS KIZYS</t>
  </si>
  <si>
    <t>Latvijas kausa 3. posms alpīnisma - sporta tūrisma sacensības "O.Kalpaka piemiņas kauss 2026" KTT D grupas REZULTĀTI
17.10.2026</t>
  </si>
  <si>
    <t>Sēja II</t>
  </si>
  <si>
    <t>Sēja I</t>
  </si>
  <si>
    <t>Latvijas kausa 3. posms alpīnisma - sporta tūrisma sacensības "O.Kalpaka piemiņas kauss 2026" KTT D grupas REZULTĀTI Mezgli
17.10.2026</t>
  </si>
  <si>
    <t>Latvijas kausa 3. posms alpīnisma - sporta tūrisma sacensības "O.Kalpaka piemiņas kauss 2026" KTT D grupas KOPVĒRTĒJUMS
17.10.2026</t>
  </si>
  <si>
    <t>Latvijas kausa 3. posms alpīnisma - sporta tūrisma sacensības "O.Kalpaka piemiņas kauss 2026" KKP D grupas KOPVĒRTĒJUMS
18.10.2026</t>
  </si>
  <si>
    <t>Rallija laiks</t>
  </si>
  <si>
    <t>Teltis</t>
  </si>
  <si>
    <t>1h 18 min</t>
  </si>
  <si>
    <t>2h 17min</t>
  </si>
  <si>
    <t>1h 4min</t>
  </si>
  <si>
    <t xml:space="preserve">Siguldas 83. Skautu un gaidu vienība 
</t>
  </si>
  <si>
    <t>Latvijas kausa 3. posms alpīnisma - sporta tūrisma sacensības "O.Kalpaka piemiņas kauss 2026" D grupas KOPVĒRTĒJUMS
18.10.2026</t>
  </si>
  <si>
    <t xml:space="preserve">KKP </t>
  </si>
  <si>
    <t>Latvijas kausa 3. posms alpīnisma - sporta tūrisma sacensības "O.Kalpaka piemiņas kauss 2026" ITT D grupas meitenes KOPVĒRTĒJUMS
17.10.2026</t>
  </si>
  <si>
    <t>Digna Geąaitė</t>
  </si>
  <si>
    <t>Guste Varnaite</t>
  </si>
  <si>
    <t>Paula Aleksejeva</t>
  </si>
  <si>
    <t>Elza Kāposta</t>
  </si>
  <si>
    <t>Austra Budriķe</t>
  </si>
  <si>
    <t>Linda Kučāne</t>
  </si>
  <si>
    <t>Elīza Kate Garkalne</t>
  </si>
  <si>
    <t>Beatrise Ķirķe</t>
  </si>
  <si>
    <t>Lelde Austra Valdmane</t>
  </si>
  <si>
    <t>Madara Zvirbule</t>
  </si>
  <si>
    <t>Margarita Manoilo</t>
  </si>
  <si>
    <t>Laima Brūvere</t>
  </si>
  <si>
    <t>Eridiāna Tarasova</t>
  </si>
  <si>
    <t>Petra Putina</t>
  </si>
  <si>
    <t>Luīze Sidere</t>
  </si>
  <si>
    <t>Lauma Reinberga</t>
  </si>
  <si>
    <t>Adelīna Mālniece</t>
  </si>
  <si>
    <t>Anna Auzāne</t>
  </si>
  <si>
    <t>Grēta Dārta Lāce</t>
  </si>
  <si>
    <t>Paula Precele</t>
  </si>
  <si>
    <t>Akvilė Cinkutytė</t>
  </si>
  <si>
    <t>Latvijas kausa 3. posms alpīnisma - sporta tūrisma sacensības "O.Kalpaka piemiņas kauss 2026" ITT D grupas zēni KOPVĒRTĒJUMS
17.10.2026</t>
  </si>
  <si>
    <t>Domas Česonis</t>
  </si>
  <si>
    <t>Deimilis Andruškevičius</t>
  </si>
  <si>
    <t>Tauras Česnuliavičius</t>
  </si>
  <si>
    <t>Jonas Rumbauskas</t>
  </si>
  <si>
    <t>Mikus Jānis Millers</t>
  </si>
  <si>
    <t>Alens Teihmanis</t>
  </si>
  <si>
    <t>Kārlis Čoders</t>
  </si>
  <si>
    <t>Miķelis Kupcāns</t>
  </si>
  <si>
    <t>Krišjānis Siders</t>
  </si>
  <si>
    <t>Zemgus Pupurs</t>
  </si>
  <si>
    <t>Toms Jansons</t>
  </si>
  <si>
    <t>Ronalds Aizpurvietis</t>
  </si>
  <si>
    <t>Artūrs Jerasovs</t>
  </si>
  <si>
    <t>Viesturs Krēgers </t>
  </si>
  <si>
    <t>Ansis Mālkalnietis</t>
  </si>
  <si>
    <t>Kristians Vitkovskis</t>
  </si>
  <si>
    <t>Leonards Kuprinskis</t>
  </si>
  <si>
    <t>Renārs Skudrovs</t>
  </si>
  <si>
    <t>Dominiks Švarcs Švampāns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</si>
</sst>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&quot; sek&quot;"/>
    <numFmt numFmtId="165" formatCode="m&quot;:&quot;s"/>
    <numFmt numFmtId="166" formatCode="mm&quot;:&quot;ss"/>
    <numFmt numFmtId="167" formatCode="m&quot;:&quot;ss"/>
  </numFmts>
  <fonts count="28" x14ac:knownFonts="1">
    <font>
      <sz val="11"/>
      <color theme="1"/>
      <name val="Calibri"/>
      <scheme val="minor"/>
    </font>
    <font>
      <b/>
      <sz val="17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b/>
      <sz val="12"/>
      <color rgb="FF000000"/>
      <name val="Times New Roman"/>
    </font>
    <font>
      <sz val="11"/>
      <name val="Calibri"/>
    </font>
    <font>
      <b/>
      <sz val="15"/>
      <color rgb="FF000000"/>
      <name val="Quattrocento Sans"/>
    </font>
    <font>
      <sz val="15"/>
      <color theme="1"/>
      <name val="Times New Roman"/>
    </font>
    <font>
      <sz val="14"/>
      <color rgb="FF000000"/>
      <name val="Times New Roman"/>
    </font>
    <font>
      <sz val="11"/>
      <color theme="1"/>
      <name val="Calibri"/>
      <scheme val="minor"/>
    </font>
    <font>
      <b/>
      <sz val="15"/>
      <color theme="1"/>
      <name val="Times New Roman"/>
    </font>
    <font>
      <sz val="11"/>
      <color theme="1"/>
      <name val="Calibri"/>
    </font>
    <font>
      <b/>
      <sz val="17"/>
      <color theme="1"/>
      <name val="Times New Roman"/>
    </font>
    <font>
      <b/>
      <sz val="15"/>
      <color theme="1"/>
      <name val="Quattrocento Sans"/>
    </font>
    <font>
      <sz val="14"/>
      <color theme="1"/>
      <name val="Times New Roman"/>
    </font>
    <font>
      <b/>
      <sz val="11"/>
      <color theme="1"/>
      <name val="Calibri"/>
    </font>
    <font>
      <b/>
      <sz val="12"/>
      <color theme="1"/>
      <name val="Calibri"/>
      <scheme val="minor"/>
    </font>
    <font>
      <sz val="15"/>
      <color rgb="FF000000"/>
      <name val="Times New Roman"/>
      <family val="1"/>
    </font>
    <font>
      <b/>
      <sz val="15"/>
      <color theme="1"/>
      <name val="Times New Roman"/>
      <family val="1"/>
    </font>
    <font>
      <sz val="11"/>
      <color theme="1"/>
      <name val="Times New Roman"/>
      <family val="1"/>
    </font>
    <font>
      <b/>
      <sz val="17"/>
      <color rgb="FF000000"/>
      <name val="Times New Roman"/>
      <family val="1"/>
    </font>
    <font>
      <b/>
      <sz val="15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name val="Times New Roman"/>
      <family val="1"/>
    </font>
    <font>
      <sz val="15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7"/>
      <color theme="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AFDDBD"/>
        <bgColor rgb="FFAFDDBD"/>
      </patternFill>
    </fill>
    <fill>
      <patternFill patternType="solid">
        <fgColor rgb="FFFCFCFF"/>
        <bgColor rgb="FFFCFCFF"/>
      </patternFill>
    </fill>
    <fill>
      <patternFill patternType="solid">
        <fgColor rgb="FFC9E7D3"/>
        <bgColor rgb="FFC9E7D3"/>
      </patternFill>
    </fill>
    <fill>
      <patternFill patternType="solid">
        <fgColor rgb="FF63BE7B"/>
        <bgColor rgb="FF63BE7B"/>
      </patternFill>
    </fill>
    <fill>
      <patternFill patternType="solid">
        <fgColor rgb="FFD5ECDE"/>
        <bgColor rgb="FFD5ECDE"/>
      </patternFill>
    </fill>
    <fill>
      <patternFill patternType="solid">
        <fgColor rgb="FF96D2A7"/>
        <bgColor rgb="FF96D2A7"/>
      </patternFill>
    </fill>
    <fill>
      <patternFill patternType="solid">
        <fgColor rgb="FF89CD9C"/>
        <bgColor rgb="FF89CD9C"/>
      </patternFill>
    </fill>
    <fill>
      <patternFill patternType="solid">
        <fgColor rgb="FFE2F1E9"/>
        <bgColor rgb="FFE2F1E9"/>
      </patternFill>
    </fill>
    <fill>
      <patternFill patternType="solid">
        <fgColor rgb="FFB6D7A8"/>
        <bgColor rgb="FFB6D7A8"/>
      </patternFill>
    </fill>
    <fill>
      <patternFill patternType="solid">
        <fgColor rgb="FF7CC891"/>
        <bgColor rgb="FF7CC891"/>
      </patternFill>
    </fill>
    <fill>
      <patternFill patternType="solid">
        <fgColor rgb="FF8ECFA0"/>
        <bgColor rgb="FF8ECFA0"/>
      </patternFill>
    </fill>
    <fill>
      <patternFill patternType="solid">
        <fgColor rgb="FF74C489"/>
        <bgColor rgb="FF74C489"/>
      </patternFill>
    </fill>
    <fill>
      <patternFill patternType="solid">
        <fgColor rgb="FF81CA95"/>
        <bgColor rgb="FF81CA95"/>
      </patternFill>
    </fill>
    <fill>
      <patternFill patternType="solid">
        <fgColor rgb="FF6BC182"/>
        <bgColor rgb="FF6BC182"/>
      </patternFill>
    </fill>
    <fill>
      <patternFill patternType="solid">
        <fgColor rgb="FFA0D6AF"/>
        <bgColor rgb="FFA0D6AF"/>
      </patternFill>
    </fill>
    <fill>
      <patternFill patternType="solid">
        <fgColor rgb="FFEBF5F0"/>
        <bgColor rgb="FFEBF5F0"/>
      </patternFill>
    </fill>
    <fill>
      <patternFill patternType="solid">
        <fgColor rgb="FFF3F8F7"/>
        <bgColor rgb="FFF3F8F7"/>
      </patternFill>
    </fill>
    <fill>
      <patternFill patternType="solid">
        <fgColor rgb="FFEEF6F3"/>
        <bgColor rgb="FFEEF6F3"/>
      </patternFill>
    </fill>
    <fill>
      <patternFill patternType="solid">
        <fgColor rgb="FF70C387"/>
        <bgColor rgb="FF70C387"/>
      </patternFill>
    </fill>
    <fill>
      <patternFill patternType="solid">
        <fgColor rgb="FF7EC993"/>
        <bgColor rgb="FF7EC993"/>
      </patternFill>
    </fill>
    <fill>
      <patternFill patternType="solid">
        <fgColor rgb="FF6AC181"/>
        <bgColor rgb="FF6AC181"/>
      </patternFill>
    </fill>
    <fill>
      <patternFill patternType="solid">
        <fgColor rgb="FFF4F8F8"/>
        <bgColor rgb="FFF4F8F8"/>
      </patternFill>
    </fill>
    <fill>
      <patternFill patternType="solid">
        <fgColor rgb="FF72C488"/>
        <bgColor rgb="FF72C488"/>
      </patternFill>
    </fill>
    <fill>
      <patternFill patternType="solid">
        <fgColor rgb="FFECF5F1"/>
        <bgColor rgb="FFECF5F1"/>
      </patternFill>
    </fill>
    <fill>
      <patternFill patternType="solid">
        <fgColor rgb="FF00B050"/>
        <bgColor rgb="FF63BE7B"/>
      </patternFill>
    </fill>
    <fill>
      <patternFill patternType="solid">
        <fgColor rgb="FFB8DEC9"/>
        <bgColor rgb="FFE6F3E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6D7A8"/>
      </patternFill>
    </fill>
    <fill>
      <patternFill patternType="solid">
        <fgColor theme="0"/>
        <bgColor rgb="FFAFDDBD"/>
      </patternFill>
    </fill>
    <fill>
      <patternFill patternType="solid">
        <fgColor theme="0"/>
        <bgColor rgb="FFE2F1E9"/>
      </patternFill>
    </fill>
    <fill>
      <patternFill patternType="solid">
        <fgColor theme="0"/>
        <bgColor rgb="FFC9E7D3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0" fontId="4" fillId="2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67" fontId="7" fillId="4" borderId="1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6" fillId="0" borderId="5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1" fontId="7" fillId="0" borderId="1" xfId="0" applyNumberFormat="1" applyFont="1" applyBorder="1" applyAlignment="1">
      <alignment horizontal="center" vertical="center"/>
    </xf>
    <xf numFmtId="21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5" fontId="7" fillId="4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wrapText="1"/>
    </xf>
    <xf numFmtId="164" fontId="10" fillId="0" borderId="1" xfId="0" applyNumberFormat="1" applyFont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0" fontId="11" fillId="5" borderId="2" xfId="0" applyFont="1" applyFill="1" applyBorder="1"/>
    <xf numFmtId="0" fontId="10" fillId="0" borderId="1" xfId="0" applyFont="1" applyBorder="1" applyAlignment="1">
      <alignment horizontal="center" vertical="center" wrapText="1"/>
    </xf>
    <xf numFmtId="0" fontId="11" fillId="0" borderId="3" xfId="0" applyFont="1" applyBorder="1"/>
    <xf numFmtId="166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10" fillId="11" borderId="1" xfId="0" applyFont="1" applyFill="1" applyBorder="1" applyAlignment="1">
      <alignment horizontal="center" vertical="center"/>
    </xf>
    <xf numFmtId="0" fontId="10" fillId="1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164" fontId="10" fillId="0" borderId="0" xfId="0" applyNumberFormat="1" applyFont="1" applyAlignment="1">
      <alignment wrapText="1"/>
    </xf>
    <xf numFmtId="0" fontId="7" fillId="4" borderId="1" xfId="0" applyFont="1" applyFill="1" applyBorder="1" applyAlignment="1">
      <alignment horizontal="center" vertical="center"/>
    </xf>
    <xf numFmtId="21" fontId="10" fillId="0" borderId="1" xfId="0" applyNumberFormat="1" applyFont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1" fontId="10" fillId="14" borderId="1" xfId="0" applyNumberFormat="1" applyFont="1" applyFill="1" applyBorder="1" applyAlignment="1">
      <alignment horizontal="center" vertical="center"/>
    </xf>
    <xf numFmtId="1" fontId="7" fillId="2" borderId="0" xfId="0" applyNumberFormat="1" applyFont="1" applyFill="1" applyAlignment="1">
      <alignment horizontal="center"/>
    </xf>
    <xf numFmtId="1" fontId="7" fillId="0" borderId="0" xfId="0" applyNumberFormat="1" applyFont="1" applyAlignment="1">
      <alignment horizontal="center" wrapText="1"/>
    </xf>
    <xf numFmtId="1" fontId="11" fillId="2" borderId="0" xfId="0" applyNumberFormat="1" applyFont="1" applyFill="1"/>
    <xf numFmtId="0" fontId="10" fillId="15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" fontId="11" fillId="0" borderId="5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0" fillId="17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10" fillId="21" borderId="1" xfId="0" applyFont="1" applyFill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/>
    </xf>
    <xf numFmtId="166" fontId="7" fillId="4" borderId="15" xfId="0" applyNumberFormat="1" applyFont="1" applyFill="1" applyBorder="1" applyAlignment="1">
      <alignment horizontal="center" vertical="center"/>
    </xf>
    <xf numFmtId="0" fontId="10" fillId="23" borderId="1" xfId="0" applyFont="1" applyFill="1" applyBorder="1" applyAlignment="1">
      <alignment horizontal="center" vertical="center"/>
    </xf>
    <xf numFmtId="0" fontId="10" fillId="24" borderId="1" xfId="0" applyFont="1" applyFill="1" applyBorder="1" applyAlignment="1">
      <alignment horizontal="center" vertical="center"/>
    </xf>
    <xf numFmtId="0" fontId="10" fillId="25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0" fillId="26" borderId="1" xfId="0" applyFont="1" applyFill="1" applyBorder="1" applyAlignment="1">
      <alignment horizontal="center" vertical="center"/>
    </xf>
    <xf numFmtId="0" fontId="10" fillId="27" borderId="1" xfId="0" applyFont="1" applyFill="1" applyBorder="1" applyAlignment="1">
      <alignment horizontal="center" vertical="center"/>
    </xf>
    <xf numFmtId="0" fontId="10" fillId="28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0" fillId="29" borderId="1" xfId="0" applyFont="1" applyFill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11" xfId="0" applyFont="1" applyBorder="1"/>
    <xf numFmtId="0" fontId="12" fillId="0" borderId="0" xfId="0" applyFont="1" applyAlignment="1">
      <alignment horizontal="center" vertical="top" wrapText="1"/>
    </xf>
    <xf numFmtId="0" fontId="0" fillId="0" borderId="0" xfId="0"/>
    <xf numFmtId="0" fontId="10" fillId="3" borderId="4" xfId="0" applyFont="1" applyFill="1" applyBorder="1" applyAlignment="1">
      <alignment horizontal="center" vertical="center"/>
    </xf>
    <xf numFmtId="0" fontId="5" fillId="0" borderId="8" xfId="0" applyFont="1" applyBorder="1"/>
    <xf numFmtId="0" fontId="12" fillId="0" borderId="0" xfId="0" applyFont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textRotation="90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5" fillId="0" borderId="7" xfId="0" applyFont="1" applyBorder="1"/>
    <xf numFmtId="0" fontId="1" fillId="0" borderId="0" xfId="0" applyFont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12" xfId="0" applyFont="1" applyBorder="1"/>
    <xf numFmtId="0" fontId="10" fillId="3" borderId="10" xfId="0" applyFont="1" applyFill="1" applyBorder="1" applyAlignment="1">
      <alignment horizontal="center" vertical="center" wrapText="1"/>
    </xf>
    <xf numFmtId="0" fontId="5" fillId="0" borderId="13" xfId="0" applyFont="1" applyBorder="1"/>
    <xf numFmtId="0" fontId="5" fillId="0" borderId="14" xfId="0" applyFont="1" applyBorder="1"/>
    <xf numFmtId="0" fontId="10" fillId="3" borderId="5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0" applyFont="1" applyAlignment="1">
      <alignment horizontal="center" vertical="top" wrapText="1"/>
    </xf>
    <xf numFmtId="0" fontId="19" fillId="0" borderId="0" xfId="0" applyFont="1"/>
    <xf numFmtId="0" fontId="17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left" vertical="center" wrapText="1"/>
    </xf>
    <xf numFmtId="0" fontId="20" fillId="0" borderId="0" xfId="0" applyFont="1"/>
    <xf numFmtId="0" fontId="22" fillId="2" borderId="2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3" borderId="4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 textRotation="90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7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3" fillId="0" borderId="8" xfId="0" applyFont="1" applyBorder="1"/>
    <xf numFmtId="0" fontId="17" fillId="0" borderId="1" xfId="0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167" fontId="24" fillId="4" borderId="1" xfId="0" applyNumberFormat="1" applyFont="1" applyFill="1" applyBorder="1" applyAlignment="1">
      <alignment horizontal="center" vertical="center"/>
    </xf>
    <xf numFmtId="166" fontId="24" fillId="4" borderId="1" xfId="0" applyNumberFormat="1" applyFont="1" applyFill="1" applyBorder="1" applyAlignment="1">
      <alignment horizontal="center" vertical="center"/>
    </xf>
    <xf numFmtId="1" fontId="24" fillId="0" borderId="5" xfId="0" applyNumberFormat="1" applyFont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21" fillId="3" borderId="9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66" fontId="24" fillId="0" borderId="1" xfId="0" applyNumberFormat="1" applyFont="1" applyBorder="1" applyAlignment="1">
      <alignment horizontal="center" vertical="center"/>
    </xf>
    <xf numFmtId="2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3" fillId="0" borderId="6" xfId="0" applyFont="1" applyBorder="1"/>
    <xf numFmtId="0" fontId="23" fillId="0" borderId="7" xfId="0" applyFont="1" applyBorder="1"/>
    <xf numFmtId="0" fontId="24" fillId="0" borderId="1" xfId="0" applyFont="1" applyBorder="1" applyAlignment="1">
      <alignment horizontal="center" wrapText="1"/>
    </xf>
    <xf numFmtId="164" fontId="18" fillId="0" borderId="1" xfId="0" applyNumberFormat="1" applyFont="1" applyBorder="1" applyAlignment="1">
      <alignment wrapText="1"/>
    </xf>
    <xf numFmtId="164" fontId="19" fillId="0" borderId="0" xfId="0" applyNumberFormat="1" applyFont="1"/>
    <xf numFmtId="0" fontId="19" fillId="0" borderId="0" xfId="0" applyFont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textRotation="90" wrapText="1"/>
    </xf>
    <xf numFmtId="0" fontId="23" fillId="0" borderId="12" xfId="0" applyFont="1" applyBorder="1"/>
    <xf numFmtId="0" fontId="18" fillId="3" borderId="5" xfId="0" applyFont="1" applyFill="1" applyBorder="1" applyAlignment="1">
      <alignment horizontal="center" vertical="center" wrapText="1"/>
    </xf>
    <xf numFmtId="0" fontId="23" fillId="0" borderId="11" xfId="0" applyFont="1" applyBorder="1"/>
    <xf numFmtId="0" fontId="23" fillId="0" borderId="13" xfId="0" applyFont="1" applyBorder="1"/>
    <xf numFmtId="0" fontId="18" fillId="0" borderId="1" xfId="0" applyFont="1" applyBorder="1" applyAlignment="1">
      <alignment horizontal="center" vertical="center" wrapText="1"/>
    </xf>
    <xf numFmtId="0" fontId="23" fillId="0" borderId="14" xfId="0" applyFont="1" applyBorder="1"/>
    <xf numFmtId="0" fontId="24" fillId="0" borderId="1" xfId="0" applyFont="1" applyBorder="1" applyAlignment="1">
      <alignment horizontal="center" vertical="center" wrapText="1"/>
    </xf>
    <xf numFmtId="166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3" fontId="24" fillId="4" borderId="1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7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wrapText="1"/>
    </xf>
    <xf numFmtId="164" fontId="18" fillId="0" borderId="0" xfId="0" applyNumberFormat="1" applyFont="1" applyAlignment="1">
      <alignment wrapText="1"/>
    </xf>
    <xf numFmtId="0" fontId="19" fillId="5" borderId="2" xfId="0" applyFont="1" applyFill="1" applyBorder="1"/>
    <xf numFmtId="0" fontId="19" fillId="0" borderId="3" xfId="0" applyFont="1" applyBorder="1"/>
    <xf numFmtId="0" fontId="18" fillId="5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" fontId="24" fillId="2" borderId="0" xfId="0" applyNumberFormat="1" applyFont="1" applyFill="1" applyAlignment="1">
      <alignment horizontal="center"/>
    </xf>
    <xf numFmtId="1" fontId="24" fillId="0" borderId="0" xfId="0" applyNumberFormat="1" applyFont="1" applyAlignment="1">
      <alignment horizontal="center" wrapText="1"/>
    </xf>
    <xf numFmtId="1" fontId="19" fillId="2" borderId="0" xfId="0" applyNumberFormat="1" applyFont="1" applyFill="1"/>
    <xf numFmtId="0" fontId="27" fillId="0" borderId="0" xfId="0" applyFont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1" fontId="19" fillId="0" borderId="5" xfId="0" applyNumberFormat="1" applyFont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30" borderId="1" xfId="0" applyFont="1" applyFill="1" applyBorder="1" applyAlignment="1">
      <alignment horizontal="center" vertical="center"/>
    </xf>
    <xf numFmtId="0" fontId="18" fillId="31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1" fontId="7" fillId="0" borderId="0" xfId="0" applyNumberFormat="1" applyFont="1" applyFill="1" applyAlignment="1">
      <alignment horizontal="center"/>
    </xf>
    <xf numFmtId="1" fontId="7" fillId="0" borderId="0" xfId="0" applyNumberFormat="1" applyFont="1" applyFill="1" applyAlignment="1">
      <alignment horizontal="center" wrapText="1"/>
    </xf>
    <xf numFmtId="1" fontId="11" fillId="0" borderId="0" xfId="0" applyNumberFormat="1" applyFont="1" applyFill="1"/>
    <xf numFmtId="0" fontId="10" fillId="0" borderId="1" xfId="0" applyFont="1" applyFill="1" applyBorder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horizontal="center" vertical="center"/>
    </xf>
    <xf numFmtId="0" fontId="10" fillId="32" borderId="1" xfId="0" applyFont="1" applyFill="1" applyBorder="1" applyAlignment="1">
      <alignment horizontal="center" vertical="center"/>
    </xf>
    <xf numFmtId="1" fontId="10" fillId="33" borderId="1" xfId="0" applyNumberFormat="1" applyFont="1" applyFill="1" applyBorder="1" applyAlignment="1">
      <alignment horizontal="center" vertical="center"/>
    </xf>
    <xf numFmtId="0" fontId="10" fillId="34" borderId="1" xfId="0" applyFont="1" applyFill="1" applyBorder="1" applyAlignment="1">
      <alignment horizontal="center" vertical="center"/>
    </xf>
    <xf numFmtId="0" fontId="10" fillId="35" borderId="1" xfId="0" applyFont="1" applyFill="1" applyBorder="1" applyAlignment="1">
      <alignment horizontal="center" vertical="center"/>
    </xf>
    <xf numFmtId="0" fontId="10" fillId="36" borderId="1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EC9"/>
      <color rgb="FF9CD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996"/>
  <sheetViews>
    <sheetView topLeftCell="B27" zoomScale="62" workbookViewId="0">
      <selection activeCell="R43" sqref="R43"/>
    </sheetView>
  </sheetViews>
  <sheetFormatPr defaultColWidth="14.44140625" defaultRowHeight="15" customHeight="1" x14ac:dyDescent="0.3"/>
  <cols>
    <col min="1" max="1" width="8.6640625" customWidth="1"/>
    <col min="2" max="2" width="17.6640625" customWidth="1"/>
    <col min="3" max="3" width="31.109375" customWidth="1"/>
    <col min="4" max="4" width="24.88671875" customWidth="1"/>
    <col min="5" max="5" width="22.6640625" customWidth="1"/>
    <col min="6" max="11" width="17.6640625" customWidth="1"/>
    <col min="12" max="12" width="18.6640625" customWidth="1"/>
    <col min="13" max="13" width="18.109375" customWidth="1"/>
    <col min="14" max="14" width="14.6640625" customWidth="1"/>
    <col min="15" max="23" width="8.6640625" customWidth="1"/>
  </cols>
  <sheetData>
    <row r="1" spans="1:41" ht="17.25" customHeight="1" x14ac:dyDescent="0.3">
      <c r="A1" s="124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24"/>
      <c r="AG1" s="124"/>
      <c r="AH1" s="124"/>
      <c r="AI1" s="124"/>
      <c r="AJ1" s="124"/>
      <c r="AK1" s="124"/>
      <c r="AL1" s="124"/>
      <c r="AM1" s="124"/>
      <c r="AN1" s="124"/>
      <c r="AO1" s="124"/>
    </row>
    <row r="2" spans="1:41" ht="17.25" customHeight="1" x14ac:dyDescent="0.3">
      <c r="A2" s="124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</row>
    <row r="3" spans="1:41" ht="34.5" customHeight="1" x14ac:dyDescent="0.3">
      <c r="A3" s="124"/>
      <c r="B3" s="124"/>
      <c r="C3" s="124"/>
      <c r="D3" s="124"/>
      <c r="E3" s="124"/>
      <c r="F3" s="125" t="s">
        <v>0</v>
      </c>
      <c r="G3" s="126"/>
      <c r="H3" s="126"/>
      <c r="I3" s="126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</row>
    <row r="4" spans="1:41" ht="34.5" customHeight="1" x14ac:dyDescent="0.3">
      <c r="A4" s="124"/>
      <c r="B4" s="124"/>
      <c r="C4" s="124"/>
      <c r="D4" s="124"/>
      <c r="E4" s="124"/>
      <c r="F4" s="126"/>
      <c r="G4" s="126"/>
      <c r="H4" s="126"/>
      <c r="I4" s="126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</row>
    <row r="5" spans="1:41" ht="34.5" customHeight="1" x14ac:dyDescent="0.3">
      <c r="A5" s="124"/>
      <c r="B5" s="124"/>
      <c r="C5" s="127" t="s">
        <v>4</v>
      </c>
      <c r="D5" s="128">
        <v>10</v>
      </c>
      <c r="E5" s="124"/>
      <c r="F5" s="126"/>
      <c r="G5" s="126"/>
      <c r="H5" s="126"/>
      <c r="I5" s="126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</row>
    <row r="6" spans="1:41" ht="23.25" customHeight="1" x14ac:dyDescent="0.35">
      <c r="A6" s="124"/>
      <c r="B6" s="124"/>
      <c r="C6" s="129"/>
      <c r="D6" s="129"/>
      <c r="E6" s="129"/>
      <c r="F6" s="129"/>
      <c r="G6" s="129"/>
      <c r="H6" s="129"/>
      <c r="I6" s="129"/>
      <c r="J6" s="129"/>
      <c r="K6" s="129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</row>
    <row r="7" spans="1:41" ht="23.25" customHeight="1" x14ac:dyDescent="0.3">
      <c r="A7" s="124"/>
      <c r="B7" s="130"/>
      <c r="C7" s="131"/>
      <c r="D7" s="131"/>
      <c r="E7" s="131"/>
      <c r="F7" s="131"/>
      <c r="G7" s="131"/>
      <c r="H7" s="131"/>
      <c r="I7" s="131"/>
      <c r="J7" s="131"/>
      <c r="K7" s="131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</row>
    <row r="8" spans="1:41" ht="34.5" customHeight="1" x14ac:dyDescent="0.3">
      <c r="A8" s="124"/>
      <c r="B8" s="132" t="s">
        <v>5</v>
      </c>
      <c r="C8" s="132" t="s">
        <v>6</v>
      </c>
      <c r="D8" s="133" t="s">
        <v>7</v>
      </c>
      <c r="E8" s="134" t="s">
        <v>8</v>
      </c>
      <c r="F8" s="135"/>
      <c r="G8" s="135"/>
      <c r="H8" s="135"/>
      <c r="I8" s="136"/>
      <c r="J8" s="137" t="s">
        <v>9</v>
      </c>
      <c r="K8" s="137" t="s">
        <v>10</v>
      </c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</row>
    <row r="9" spans="1:41" ht="34.5" customHeight="1" x14ac:dyDescent="0.3">
      <c r="A9" s="124"/>
      <c r="B9" s="138"/>
      <c r="C9" s="138"/>
      <c r="D9" s="138"/>
      <c r="E9" s="123" t="s">
        <v>16</v>
      </c>
      <c r="F9" s="123" t="s">
        <v>12</v>
      </c>
      <c r="G9" s="123" t="s">
        <v>20</v>
      </c>
      <c r="H9" s="123" t="s">
        <v>14</v>
      </c>
      <c r="I9" s="123" t="s">
        <v>15</v>
      </c>
      <c r="J9" s="138"/>
      <c r="K9" s="138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</row>
    <row r="10" spans="1:41" ht="34.5" customHeight="1" x14ac:dyDescent="0.3">
      <c r="A10" s="124"/>
      <c r="B10" s="139">
        <v>1</v>
      </c>
      <c r="C10" s="127" t="s">
        <v>28</v>
      </c>
      <c r="D10" s="140">
        <v>1.3414351851851853E-2</v>
      </c>
      <c r="E10" s="141"/>
      <c r="F10" s="141">
        <v>3</v>
      </c>
      <c r="G10" s="141"/>
      <c r="H10" s="141"/>
      <c r="I10" s="141"/>
      <c r="J10" s="142">
        <f>SUM(F10:I10)*$D$5/86400</f>
        <v>3.4722222222222224E-4</v>
      </c>
      <c r="K10" s="143">
        <f t="shared" ref="K10:K12" si="0">D10+J10</f>
        <v>1.3761574074074075E-2</v>
      </c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</row>
    <row r="11" spans="1:41" ht="34.5" customHeight="1" x14ac:dyDescent="0.3">
      <c r="A11" s="124"/>
      <c r="B11" s="139">
        <v>2</v>
      </c>
      <c r="C11" s="127" t="s">
        <v>33</v>
      </c>
      <c r="D11" s="140">
        <v>1.7500000000000002E-2</v>
      </c>
      <c r="E11" s="141"/>
      <c r="F11" s="141">
        <v>6</v>
      </c>
      <c r="G11" s="141">
        <v>3</v>
      </c>
      <c r="H11" s="141"/>
      <c r="I11" s="144"/>
      <c r="J11" s="142">
        <f t="shared" ref="J11:J12" si="1">SUM(E11:I11)*$D$5/86400</f>
        <v>1.0416666666666667E-3</v>
      </c>
      <c r="K11" s="143">
        <f t="shared" si="0"/>
        <v>1.8541666666666668E-2</v>
      </c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</row>
    <row r="12" spans="1:41" ht="34.5" customHeight="1" x14ac:dyDescent="0.3">
      <c r="A12" s="124"/>
      <c r="B12" s="139">
        <v>3</v>
      </c>
      <c r="C12" s="127" t="s">
        <v>37</v>
      </c>
      <c r="D12" s="140">
        <v>1.6400462962962964E-2</v>
      </c>
      <c r="E12" s="141"/>
      <c r="F12" s="141">
        <v>3</v>
      </c>
      <c r="G12" s="141"/>
      <c r="H12" s="141"/>
      <c r="I12" s="141">
        <v>2</v>
      </c>
      <c r="J12" s="142">
        <f t="shared" si="1"/>
        <v>5.7870370370370367E-4</v>
      </c>
      <c r="K12" s="143">
        <f t="shared" si="0"/>
        <v>1.6979166666666667E-2</v>
      </c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</row>
    <row r="13" spans="1:41" ht="22.5" customHeight="1" x14ac:dyDescent="0.3">
      <c r="A13" s="124"/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</row>
    <row r="14" spans="1:41" ht="22.5" customHeight="1" x14ac:dyDescent="0.35">
      <c r="A14" s="124"/>
      <c r="B14" s="145" t="s">
        <v>39</v>
      </c>
      <c r="C14" s="145" t="s">
        <v>40</v>
      </c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</row>
    <row r="15" spans="1:41" ht="16.5" customHeight="1" x14ac:dyDescent="0.3">
      <c r="A15" s="124"/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</row>
    <row r="16" spans="1:41" ht="14.25" customHeight="1" x14ac:dyDescent="0.3">
      <c r="A16" s="124"/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</row>
    <row r="17" spans="1:41" ht="14.25" customHeight="1" x14ac:dyDescent="0.3">
      <c r="A17" s="124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</row>
    <row r="18" spans="1:41" ht="14.25" customHeight="1" x14ac:dyDescent="0.3">
      <c r="A18" s="124"/>
      <c r="B18" s="124"/>
      <c r="C18" s="124"/>
      <c r="D18" s="124"/>
      <c r="E18" s="124"/>
      <c r="F18" s="125" t="s">
        <v>43</v>
      </c>
      <c r="G18" s="126"/>
      <c r="H18" s="126"/>
      <c r="I18" s="126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24"/>
      <c r="AI18" s="124"/>
      <c r="AJ18" s="124"/>
      <c r="AK18" s="124"/>
      <c r="AL18" s="124"/>
      <c r="AM18" s="124"/>
      <c r="AN18" s="124"/>
      <c r="AO18" s="124"/>
    </row>
    <row r="19" spans="1:41" ht="14.25" customHeight="1" x14ac:dyDescent="0.3">
      <c r="A19" s="124"/>
      <c r="B19" s="124"/>
      <c r="C19" s="124"/>
      <c r="D19" s="124"/>
      <c r="E19" s="124"/>
      <c r="F19" s="126"/>
      <c r="G19" s="126"/>
      <c r="H19" s="126"/>
      <c r="I19" s="126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</row>
    <row r="20" spans="1:41" ht="59.25" customHeight="1" x14ac:dyDescent="0.3">
      <c r="A20" s="124"/>
      <c r="B20" s="124"/>
      <c r="C20" s="127" t="s">
        <v>4</v>
      </c>
      <c r="D20" s="128">
        <v>10</v>
      </c>
      <c r="E20" s="124"/>
      <c r="F20" s="126"/>
      <c r="G20" s="126"/>
      <c r="H20" s="126"/>
      <c r="I20" s="126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</row>
    <row r="21" spans="1:41" ht="15" customHeight="1" x14ac:dyDescent="0.35">
      <c r="A21" s="124"/>
      <c r="B21" s="124"/>
      <c r="C21" s="129"/>
      <c r="D21" s="129"/>
      <c r="E21" s="129"/>
      <c r="F21" s="129"/>
      <c r="G21" s="129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</row>
    <row r="22" spans="1:41" ht="17.25" customHeight="1" x14ac:dyDescent="0.3">
      <c r="A22" s="124"/>
      <c r="B22" s="130"/>
      <c r="C22" s="131"/>
      <c r="D22" s="131"/>
      <c r="E22" s="131"/>
      <c r="F22" s="131"/>
      <c r="G22" s="131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</row>
    <row r="23" spans="1:41" ht="13.5" hidden="1" customHeight="1" x14ac:dyDescent="0.3">
      <c r="A23" s="124"/>
      <c r="B23" s="132" t="s">
        <v>5</v>
      </c>
      <c r="C23" s="132" t="s">
        <v>6</v>
      </c>
      <c r="D23" s="133" t="s">
        <v>7</v>
      </c>
      <c r="E23" s="146" t="s">
        <v>8</v>
      </c>
      <c r="F23" s="137" t="s">
        <v>9</v>
      </c>
      <c r="G23" s="137" t="s">
        <v>10</v>
      </c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</row>
    <row r="24" spans="1:41" ht="70.5" customHeight="1" x14ac:dyDescent="0.3">
      <c r="A24" s="124"/>
      <c r="B24" s="138"/>
      <c r="C24" s="138"/>
      <c r="D24" s="138"/>
      <c r="E24" s="147" t="s">
        <v>47</v>
      </c>
      <c r="F24" s="138"/>
      <c r="G24" s="138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</row>
    <row r="25" spans="1:41" ht="41.25" customHeight="1" x14ac:dyDescent="0.3">
      <c r="A25" s="124"/>
      <c r="B25" s="139">
        <v>1</v>
      </c>
      <c r="C25" s="127" t="s">
        <v>28</v>
      </c>
      <c r="D25" s="148">
        <v>1.1458333333333333E-3</v>
      </c>
      <c r="E25" s="149"/>
      <c r="F25" s="143">
        <f t="shared" ref="F25:F27" si="2">SUM(E25)*$D$20/86400</f>
        <v>0</v>
      </c>
      <c r="G25" s="143">
        <f t="shared" ref="G25:G27" si="3">D25+F25</f>
        <v>1.1458333333333333E-3</v>
      </c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</row>
    <row r="26" spans="1:41" ht="41.25" customHeight="1" x14ac:dyDescent="0.3">
      <c r="A26" s="124"/>
      <c r="B26" s="139">
        <v>2</v>
      </c>
      <c r="C26" s="127" t="s">
        <v>33</v>
      </c>
      <c r="D26" s="148">
        <v>7.9861111111111116E-4</v>
      </c>
      <c r="E26" s="149"/>
      <c r="F26" s="143">
        <f t="shared" si="2"/>
        <v>0</v>
      </c>
      <c r="G26" s="143">
        <f t="shared" si="3"/>
        <v>7.9861111111111116E-4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</row>
    <row r="27" spans="1:41" ht="41.25" customHeight="1" x14ac:dyDescent="0.3">
      <c r="A27" s="124"/>
      <c r="B27" s="139">
        <v>3</v>
      </c>
      <c r="C27" s="127" t="s">
        <v>37</v>
      </c>
      <c r="D27" s="148">
        <v>6.2500000000000001E-4</v>
      </c>
      <c r="E27" s="150"/>
      <c r="F27" s="143">
        <f t="shared" si="2"/>
        <v>0</v>
      </c>
      <c r="G27" s="143">
        <f t="shared" si="3"/>
        <v>6.2500000000000001E-4</v>
      </c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</row>
    <row r="28" spans="1:41" ht="14.25" customHeight="1" x14ac:dyDescent="0.3">
      <c r="A28" s="124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 t="s">
        <v>50</v>
      </c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</row>
    <row r="29" spans="1:41" ht="14.25" customHeight="1" x14ac:dyDescent="0.3">
      <c r="A29" s="124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</row>
    <row r="30" spans="1:41" ht="14.25" customHeight="1" x14ac:dyDescent="0.3">
      <c r="A30" s="124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</row>
    <row r="31" spans="1:41" ht="14.25" customHeight="1" x14ac:dyDescent="0.35">
      <c r="A31" s="124"/>
      <c r="B31" s="145" t="s">
        <v>39</v>
      </c>
      <c r="C31" s="145" t="s">
        <v>40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</row>
    <row r="32" spans="1:41" ht="14.25" customHeight="1" x14ac:dyDescent="0.3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</row>
    <row r="33" spans="1:47" ht="14.25" customHeight="1" x14ac:dyDescent="0.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</row>
    <row r="34" spans="1:47" ht="14.25" customHeight="1" x14ac:dyDescent="0.3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</row>
    <row r="35" spans="1:47" ht="22.5" customHeight="1" x14ac:dyDescent="0.3">
      <c r="A35" s="124"/>
      <c r="B35" s="124"/>
      <c r="C35" s="124"/>
      <c r="D35" s="124"/>
      <c r="E35" s="124"/>
      <c r="F35" s="125" t="s">
        <v>52</v>
      </c>
      <c r="G35" s="126"/>
      <c r="H35" s="126"/>
      <c r="I35" s="126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</row>
    <row r="36" spans="1:47" ht="22.5" customHeight="1" x14ac:dyDescent="0.3">
      <c r="A36" s="124"/>
      <c r="B36" s="124"/>
      <c r="C36" s="124"/>
      <c r="D36" s="124"/>
      <c r="E36" s="124"/>
      <c r="F36" s="126"/>
      <c r="G36" s="126"/>
      <c r="H36" s="126"/>
      <c r="I36" s="126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</row>
    <row r="37" spans="1:47" ht="50.25" customHeight="1" x14ac:dyDescent="0.3">
      <c r="A37" s="124"/>
      <c r="B37" s="124"/>
      <c r="C37" s="127" t="s">
        <v>4</v>
      </c>
      <c r="D37" s="128">
        <v>10</v>
      </c>
      <c r="E37" s="124"/>
      <c r="F37" s="126"/>
      <c r="G37" s="126"/>
      <c r="H37" s="126"/>
      <c r="I37" s="126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4"/>
      <c r="AC37" s="124"/>
      <c r="AD37" s="124"/>
      <c r="AE37" s="124"/>
      <c r="AF37" s="124"/>
      <c r="AG37" s="124"/>
      <c r="AH37" s="124"/>
      <c r="AI37" s="124"/>
      <c r="AJ37" s="124"/>
      <c r="AK37" s="124"/>
      <c r="AL37" s="124"/>
      <c r="AM37" s="124"/>
      <c r="AN37" s="124"/>
      <c r="AO37" s="124"/>
    </row>
    <row r="38" spans="1:47" ht="22.5" customHeight="1" x14ac:dyDescent="0.35">
      <c r="A38" s="124"/>
      <c r="B38" s="124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</row>
    <row r="39" spans="1:47" ht="22.5" customHeight="1" x14ac:dyDescent="0.3">
      <c r="A39" s="124"/>
      <c r="B39" s="130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</row>
    <row r="40" spans="1:47" ht="22.5" customHeight="1" x14ac:dyDescent="0.3">
      <c r="A40" s="124"/>
      <c r="B40" s="132" t="s">
        <v>5</v>
      </c>
      <c r="C40" s="132" t="s">
        <v>6</v>
      </c>
      <c r="D40" s="133" t="s">
        <v>7</v>
      </c>
      <c r="E40" s="151" t="s">
        <v>8</v>
      </c>
      <c r="F40" s="152"/>
      <c r="G40" s="152"/>
      <c r="H40" s="152"/>
      <c r="I40" s="153"/>
      <c r="J40" s="137" t="s">
        <v>9</v>
      </c>
      <c r="K40" s="137" t="s">
        <v>53</v>
      </c>
      <c r="L40" s="137" t="s">
        <v>47</v>
      </c>
      <c r="M40" s="137" t="s">
        <v>54</v>
      </c>
      <c r="N40" s="133" t="s">
        <v>55</v>
      </c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</row>
    <row r="41" spans="1:47" ht="50.25" customHeight="1" x14ac:dyDescent="0.3">
      <c r="A41" s="124"/>
      <c r="B41" s="138"/>
      <c r="C41" s="138"/>
      <c r="D41" s="138"/>
      <c r="E41" s="123" t="s">
        <v>16</v>
      </c>
      <c r="F41" s="123" t="s">
        <v>12</v>
      </c>
      <c r="G41" s="123" t="s">
        <v>20</v>
      </c>
      <c r="H41" s="123" t="s">
        <v>14</v>
      </c>
      <c r="I41" s="123" t="s">
        <v>15</v>
      </c>
      <c r="J41" s="138"/>
      <c r="K41" s="138"/>
      <c r="L41" s="138"/>
      <c r="M41" s="138"/>
      <c r="N41" s="138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</row>
    <row r="42" spans="1:47" ht="22.5" customHeight="1" x14ac:dyDescent="0.3">
      <c r="A42" s="124"/>
      <c r="B42" s="139">
        <v>1</v>
      </c>
      <c r="C42" s="127" t="s">
        <v>28</v>
      </c>
      <c r="D42" s="140">
        <v>1.3414351851851853E-2</v>
      </c>
      <c r="E42" s="141"/>
      <c r="F42" s="141">
        <v>3</v>
      </c>
      <c r="G42" s="141"/>
      <c r="H42" s="141"/>
      <c r="I42" s="141"/>
      <c r="J42" s="142">
        <f>SUM(F42:I42)*$D$5/86400</f>
        <v>3.4722222222222224E-4</v>
      </c>
      <c r="K42" s="143">
        <f t="shared" ref="K42:K44" si="4">D42+J42</f>
        <v>1.3761574074074075E-2</v>
      </c>
      <c r="L42" s="143">
        <v>1.1458333333333333E-3</v>
      </c>
      <c r="M42" s="143">
        <f t="shared" ref="M42:M44" si="5">K42+L42</f>
        <v>1.4907407407407409E-2</v>
      </c>
      <c r="N42" s="196">
        <f t="shared" ref="N42:N44" si="6">_xlfn.RANK.EQ(M42, $M$42:$M$44, 1)</f>
        <v>1</v>
      </c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</row>
    <row r="43" spans="1:47" ht="22.5" customHeight="1" x14ac:dyDescent="0.3">
      <c r="A43" s="124"/>
      <c r="B43" s="139">
        <v>2</v>
      </c>
      <c r="C43" s="127" t="s">
        <v>33</v>
      </c>
      <c r="D43" s="140">
        <v>1.7500000000000002E-2</v>
      </c>
      <c r="E43" s="141"/>
      <c r="F43" s="141">
        <v>6</v>
      </c>
      <c r="G43" s="141">
        <v>3</v>
      </c>
      <c r="H43" s="141"/>
      <c r="I43" s="144"/>
      <c r="J43" s="142">
        <f t="shared" ref="J43:J44" si="7">SUM(E43:I43)*$D$5/86400</f>
        <v>1.0416666666666667E-3</v>
      </c>
      <c r="K43" s="143">
        <f t="shared" si="4"/>
        <v>1.8541666666666668E-2</v>
      </c>
      <c r="L43" s="143">
        <v>7.9861111111111116E-4</v>
      </c>
      <c r="M43" s="143">
        <f t="shared" si="5"/>
        <v>1.9340277777777779E-2</v>
      </c>
      <c r="N43" s="197">
        <f t="shared" si="6"/>
        <v>3</v>
      </c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</row>
    <row r="44" spans="1:47" ht="22.5" customHeight="1" x14ac:dyDescent="0.3">
      <c r="A44" s="124"/>
      <c r="B44" s="139">
        <v>3</v>
      </c>
      <c r="C44" s="127" t="s">
        <v>37</v>
      </c>
      <c r="D44" s="140">
        <v>1.6400462962962964E-2</v>
      </c>
      <c r="E44" s="141"/>
      <c r="F44" s="141">
        <v>3</v>
      </c>
      <c r="G44" s="141"/>
      <c r="H44" s="141"/>
      <c r="I44" s="141">
        <v>2</v>
      </c>
      <c r="J44" s="142">
        <f t="shared" si="7"/>
        <v>5.7870370370370367E-4</v>
      </c>
      <c r="K44" s="143">
        <f t="shared" si="4"/>
        <v>1.6979166666666667E-2</v>
      </c>
      <c r="L44" s="143">
        <v>6.2500000000000001E-4</v>
      </c>
      <c r="M44" s="143">
        <f t="shared" si="5"/>
        <v>1.7604166666666667E-2</v>
      </c>
      <c r="N44" s="191">
        <f t="shared" si="6"/>
        <v>2</v>
      </c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</row>
    <row r="45" spans="1:47" ht="22.5" customHeight="1" x14ac:dyDescent="0.3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</row>
    <row r="46" spans="1:47" ht="22.5" customHeight="1" x14ac:dyDescent="0.35">
      <c r="A46" s="124"/>
      <c r="B46" s="145" t="s">
        <v>39</v>
      </c>
      <c r="C46" s="145" t="s">
        <v>40</v>
      </c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</row>
    <row r="47" spans="1:47" ht="22.5" customHeigh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</row>
    <row r="48" spans="1:47" ht="22.5" customHeigh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35"/>
      <c r="AQ48" s="35"/>
      <c r="AR48" s="35"/>
      <c r="AS48" s="35"/>
      <c r="AT48" s="35"/>
      <c r="AU48" s="35"/>
    </row>
    <row r="49" spans="1:47" ht="22.5" customHeight="1" x14ac:dyDescent="0.35">
      <c r="A49" s="124"/>
      <c r="B49" s="124"/>
      <c r="C49" s="154" t="s">
        <v>4</v>
      </c>
      <c r="D49" s="155" t="s">
        <v>58</v>
      </c>
      <c r="E49" s="156"/>
      <c r="F49" s="156"/>
      <c r="G49" s="156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35"/>
      <c r="AQ49" s="35"/>
      <c r="AR49" s="35"/>
      <c r="AS49" s="35"/>
      <c r="AT49" s="35"/>
      <c r="AU49" s="35"/>
    </row>
    <row r="50" spans="1:47" ht="22.5" customHeight="1" x14ac:dyDescent="0.3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35"/>
      <c r="AQ50" s="35"/>
      <c r="AR50" s="35"/>
      <c r="AS50" s="35"/>
      <c r="AT50" s="35"/>
      <c r="AU50" s="35"/>
    </row>
    <row r="51" spans="1:47" ht="22.5" customHeight="1" x14ac:dyDescent="0.3">
      <c r="A51" s="157"/>
      <c r="B51" s="158" t="s">
        <v>5</v>
      </c>
      <c r="C51" s="158" t="s">
        <v>6</v>
      </c>
      <c r="D51" s="159" t="s">
        <v>8</v>
      </c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  <c r="AH51" s="152"/>
      <c r="AI51" s="153"/>
      <c r="AJ51" s="160" t="s">
        <v>54</v>
      </c>
      <c r="AK51" s="161" t="s">
        <v>55</v>
      </c>
      <c r="AL51" s="157"/>
      <c r="AM51" s="157"/>
      <c r="AN51" s="157"/>
      <c r="AO51" s="157"/>
      <c r="AP51" s="33"/>
      <c r="AQ51" s="33"/>
      <c r="AR51" s="33"/>
      <c r="AS51" s="33"/>
      <c r="AT51" s="33"/>
      <c r="AU51" s="33"/>
    </row>
    <row r="52" spans="1:47" ht="22.5" customHeight="1" x14ac:dyDescent="0.3">
      <c r="A52" s="157"/>
      <c r="B52" s="162"/>
      <c r="C52" s="162"/>
      <c r="D52" s="163" t="s">
        <v>60</v>
      </c>
      <c r="E52" s="152"/>
      <c r="F52" s="152"/>
      <c r="G52" s="164"/>
      <c r="H52" s="163" t="s">
        <v>61</v>
      </c>
      <c r="I52" s="152"/>
      <c r="J52" s="152"/>
      <c r="K52" s="164"/>
      <c r="L52" s="163" t="s">
        <v>62</v>
      </c>
      <c r="M52" s="152"/>
      <c r="N52" s="152"/>
      <c r="O52" s="164"/>
      <c r="P52" s="163" t="s">
        <v>63</v>
      </c>
      <c r="Q52" s="152"/>
      <c r="R52" s="152"/>
      <c r="S52" s="164"/>
      <c r="T52" s="163" t="s">
        <v>64</v>
      </c>
      <c r="U52" s="152"/>
      <c r="V52" s="152"/>
      <c r="W52" s="164"/>
      <c r="X52" s="163" t="s">
        <v>19</v>
      </c>
      <c r="Y52" s="152"/>
      <c r="Z52" s="152"/>
      <c r="AA52" s="164"/>
      <c r="AB52" s="163" t="s">
        <v>65</v>
      </c>
      <c r="AC52" s="152"/>
      <c r="AD52" s="152"/>
      <c r="AE52" s="164"/>
      <c r="AF52" s="163" t="s">
        <v>66</v>
      </c>
      <c r="AG52" s="152"/>
      <c r="AH52" s="152"/>
      <c r="AI52" s="164"/>
      <c r="AJ52" s="165"/>
      <c r="AK52" s="162"/>
      <c r="AL52" s="157"/>
      <c r="AM52" s="157"/>
      <c r="AN52" s="157"/>
      <c r="AO52" s="157"/>
      <c r="AP52" s="33"/>
      <c r="AQ52" s="33"/>
      <c r="AR52" s="33"/>
      <c r="AS52" s="33"/>
      <c r="AT52" s="33"/>
      <c r="AU52" s="33"/>
    </row>
    <row r="53" spans="1:47" ht="22.5" customHeight="1" x14ac:dyDescent="0.3">
      <c r="A53" s="157"/>
      <c r="B53" s="138"/>
      <c r="C53" s="138"/>
      <c r="D53" s="166" t="s">
        <v>67</v>
      </c>
      <c r="E53" s="166" t="s">
        <v>68</v>
      </c>
      <c r="F53" s="166" t="s">
        <v>54</v>
      </c>
      <c r="G53" s="166" t="s">
        <v>55</v>
      </c>
      <c r="H53" s="166" t="s">
        <v>67</v>
      </c>
      <c r="I53" s="166" t="s">
        <v>68</v>
      </c>
      <c r="J53" s="166" t="s">
        <v>54</v>
      </c>
      <c r="K53" s="166" t="s">
        <v>55</v>
      </c>
      <c r="L53" s="166" t="s">
        <v>67</v>
      </c>
      <c r="M53" s="166" t="s">
        <v>68</v>
      </c>
      <c r="N53" s="166" t="s">
        <v>54</v>
      </c>
      <c r="O53" s="166" t="s">
        <v>55</v>
      </c>
      <c r="P53" s="166" t="s">
        <v>67</v>
      </c>
      <c r="Q53" s="166" t="s">
        <v>68</v>
      </c>
      <c r="R53" s="166" t="s">
        <v>54</v>
      </c>
      <c r="S53" s="166" t="s">
        <v>55</v>
      </c>
      <c r="T53" s="166" t="s">
        <v>67</v>
      </c>
      <c r="U53" s="166" t="s">
        <v>68</v>
      </c>
      <c r="V53" s="166" t="s">
        <v>54</v>
      </c>
      <c r="W53" s="166" t="s">
        <v>55</v>
      </c>
      <c r="X53" s="166" t="s">
        <v>67</v>
      </c>
      <c r="Y53" s="166" t="s">
        <v>68</v>
      </c>
      <c r="Z53" s="166" t="s">
        <v>54</v>
      </c>
      <c r="AA53" s="166" t="s">
        <v>55</v>
      </c>
      <c r="AB53" s="166" t="s">
        <v>67</v>
      </c>
      <c r="AC53" s="166" t="s">
        <v>68</v>
      </c>
      <c r="AD53" s="166" t="s">
        <v>54</v>
      </c>
      <c r="AE53" s="166" t="s">
        <v>55</v>
      </c>
      <c r="AF53" s="166" t="s">
        <v>67</v>
      </c>
      <c r="AG53" s="166" t="s">
        <v>68</v>
      </c>
      <c r="AH53" s="166" t="s">
        <v>54</v>
      </c>
      <c r="AI53" s="166" t="s">
        <v>55</v>
      </c>
      <c r="AJ53" s="167"/>
      <c r="AK53" s="138"/>
      <c r="AL53" s="157"/>
      <c r="AM53" s="157"/>
      <c r="AN53" s="157"/>
      <c r="AO53" s="157"/>
      <c r="AP53" s="33"/>
      <c r="AQ53" s="33"/>
      <c r="AR53" s="33"/>
      <c r="AS53" s="33"/>
      <c r="AT53" s="33"/>
      <c r="AU53" s="33"/>
    </row>
    <row r="54" spans="1:47" ht="22.5" customHeight="1" x14ac:dyDescent="0.3">
      <c r="A54" s="157"/>
      <c r="B54" s="150">
        <v>1</v>
      </c>
      <c r="C54" s="168" t="s">
        <v>28</v>
      </c>
      <c r="D54" s="169">
        <v>1.9444444444444445E-2</v>
      </c>
      <c r="E54" s="166">
        <v>60</v>
      </c>
      <c r="F54" s="169">
        <v>2.6388888888888889E-2</v>
      </c>
      <c r="G54" s="166">
        <v>2</v>
      </c>
      <c r="H54" s="169">
        <v>2.3148148148148147E-3</v>
      </c>
      <c r="I54" s="170"/>
      <c r="J54" s="169">
        <v>2.3148148148148147E-3</v>
      </c>
      <c r="K54" s="166">
        <v>2</v>
      </c>
      <c r="L54" s="169">
        <v>9.7569444444444448E-3</v>
      </c>
      <c r="M54" s="170"/>
      <c r="N54" s="169">
        <v>9.7569444444444448E-3</v>
      </c>
      <c r="O54" s="166">
        <v>1</v>
      </c>
      <c r="P54" s="169">
        <v>1.8287037037037037E-3</v>
      </c>
      <c r="Q54" s="170"/>
      <c r="R54" s="169">
        <v>1.8287037037037037E-3</v>
      </c>
      <c r="S54" s="166">
        <v>2</v>
      </c>
      <c r="T54" s="169">
        <v>9.2592592592592596E-4</v>
      </c>
      <c r="U54" s="170"/>
      <c r="V54" s="169">
        <v>9.2592592592592596E-4</v>
      </c>
      <c r="W54" s="166">
        <v>1</v>
      </c>
      <c r="X54" s="169">
        <v>1.0300925925925926E-3</v>
      </c>
      <c r="Y54" s="170"/>
      <c r="Z54" s="169">
        <v>1.0300925925925926E-3</v>
      </c>
      <c r="AA54" s="166">
        <v>3</v>
      </c>
      <c r="AB54" s="169">
        <v>1.9328703703703704E-3</v>
      </c>
      <c r="AC54" s="170"/>
      <c r="AD54" s="169">
        <v>1.9328703703703704E-3</v>
      </c>
      <c r="AE54" s="166">
        <v>2</v>
      </c>
      <c r="AF54" s="169">
        <v>2.6157407407407405E-3</v>
      </c>
      <c r="AG54" s="166">
        <v>1</v>
      </c>
      <c r="AH54" s="169">
        <v>2.7314814814814814E-3</v>
      </c>
      <c r="AI54" s="166">
        <v>3</v>
      </c>
      <c r="AJ54" s="171">
        <v>16</v>
      </c>
      <c r="AK54" s="191">
        <v>2</v>
      </c>
      <c r="AL54" s="157"/>
      <c r="AM54" s="157"/>
      <c r="AN54" s="157"/>
      <c r="AO54" s="157"/>
      <c r="AP54" s="33"/>
      <c r="AQ54" s="33"/>
      <c r="AR54" s="33"/>
      <c r="AS54" s="33"/>
      <c r="AT54" s="33"/>
      <c r="AU54" s="33"/>
    </row>
    <row r="55" spans="1:47" ht="22.5" customHeight="1" x14ac:dyDescent="0.3">
      <c r="A55" s="157"/>
      <c r="B55" s="150">
        <v>2</v>
      </c>
      <c r="C55" s="168" t="s">
        <v>33</v>
      </c>
      <c r="D55" s="169">
        <v>0</v>
      </c>
      <c r="E55" s="170"/>
      <c r="F55" s="169">
        <v>0</v>
      </c>
      <c r="G55" s="166">
        <v>3</v>
      </c>
      <c r="H55" s="169">
        <v>2.5000000000000001E-3</v>
      </c>
      <c r="I55" s="170"/>
      <c r="J55" s="169">
        <v>2.5000000000000001E-3</v>
      </c>
      <c r="K55" s="166">
        <v>3</v>
      </c>
      <c r="L55" s="169">
        <v>9.8495370370370369E-3</v>
      </c>
      <c r="M55" s="170"/>
      <c r="N55" s="169">
        <v>9.8495370370370369E-3</v>
      </c>
      <c r="O55" s="166">
        <v>2</v>
      </c>
      <c r="P55" s="169">
        <v>2.2800925925925927E-3</v>
      </c>
      <c r="Q55" s="170"/>
      <c r="R55" s="169">
        <v>2.2800925925925927E-3</v>
      </c>
      <c r="S55" s="166">
        <v>3</v>
      </c>
      <c r="T55" s="169">
        <v>1.3541666666666667E-3</v>
      </c>
      <c r="U55" s="170"/>
      <c r="V55" s="169">
        <v>1.3541666666666667E-3</v>
      </c>
      <c r="W55" s="166">
        <v>3</v>
      </c>
      <c r="X55" s="169">
        <v>5.7870370370370367E-4</v>
      </c>
      <c r="Y55" s="170"/>
      <c r="Z55" s="169">
        <v>5.7870370370370367E-4</v>
      </c>
      <c r="AA55" s="166">
        <v>1</v>
      </c>
      <c r="AB55" s="169">
        <v>1.736111111111111E-3</v>
      </c>
      <c r="AC55" s="170"/>
      <c r="AD55" s="169">
        <v>1.736111111111111E-3</v>
      </c>
      <c r="AE55" s="166">
        <v>1</v>
      </c>
      <c r="AF55" s="169">
        <v>2.5694444444444445E-3</v>
      </c>
      <c r="AG55" s="170"/>
      <c r="AH55" s="169">
        <v>2.5694444444444445E-3</v>
      </c>
      <c r="AI55" s="166">
        <v>2</v>
      </c>
      <c r="AJ55" s="171">
        <v>18</v>
      </c>
      <c r="AK55" s="197">
        <v>3</v>
      </c>
      <c r="AL55" s="157"/>
      <c r="AM55" s="157"/>
      <c r="AN55" s="157"/>
      <c r="AO55" s="157"/>
      <c r="AP55" s="33"/>
      <c r="AQ55" s="33"/>
      <c r="AR55" s="33"/>
      <c r="AS55" s="33"/>
      <c r="AT55" s="33"/>
      <c r="AU55" s="33"/>
    </row>
    <row r="56" spans="1:47" ht="22.5" customHeight="1" x14ac:dyDescent="0.3">
      <c r="A56" s="157"/>
      <c r="B56" s="150">
        <v>3</v>
      </c>
      <c r="C56" s="168" t="s">
        <v>37</v>
      </c>
      <c r="D56" s="169">
        <v>1.4583333333333334E-2</v>
      </c>
      <c r="E56" s="170"/>
      <c r="F56" s="169">
        <v>1.4583333333333334E-2</v>
      </c>
      <c r="G56" s="166">
        <v>1</v>
      </c>
      <c r="H56" s="169">
        <v>2.1412037037037038E-3</v>
      </c>
      <c r="I56" s="170"/>
      <c r="J56" s="169">
        <v>2.1412037037037038E-3</v>
      </c>
      <c r="K56" s="166">
        <v>1</v>
      </c>
      <c r="L56" s="169">
        <v>9.9189814814814817E-3</v>
      </c>
      <c r="M56" s="170"/>
      <c r="N56" s="169">
        <v>9.9189814814814817E-3</v>
      </c>
      <c r="O56" s="166">
        <v>3</v>
      </c>
      <c r="P56" s="169">
        <v>1.5972222222222223E-3</v>
      </c>
      <c r="Q56" s="170"/>
      <c r="R56" s="169">
        <v>1.5972222222222223E-3</v>
      </c>
      <c r="S56" s="166">
        <v>1</v>
      </c>
      <c r="T56" s="169">
        <v>1.2037037037037038E-3</v>
      </c>
      <c r="U56" s="170"/>
      <c r="V56" s="169">
        <v>1.2037037037037038E-3</v>
      </c>
      <c r="W56" s="166">
        <v>2</v>
      </c>
      <c r="X56" s="169">
        <v>8.6805555555555551E-4</v>
      </c>
      <c r="Y56" s="166">
        <v>1</v>
      </c>
      <c r="Z56" s="169">
        <v>9.837962962962962E-4</v>
      </c>
      <c r="AA56" s="166">
        <v>2</v>
      </c>
      <c r="AB56" s="169">
        <v>2.1296296296296298E-3</v>
      </c>
      <c r="AC56" s="170"/>
      <c r="AD56" s="169">
        <v>2.1296296296296298E-3</v>
      </c>
      <c r="AE56" s="166">
        <v>3</v>
      </c>
      <c r="AF56" s="169">
        <v>1.5162037037037036E-3</v>
      </c>
      <c r="AG56" s="170"/>
      <c r="AH56" s="169">
        <v>1.5162037037037036E-3</v>
      </c>
      <c r="AI56" s="166">
        <v>1</v>
      </c>
      <c r="AJ56" s="171">
        <v>14</v>
      </c>
      <c r="AK56" s="196">
        <v>1</v>
      </c>
      <c r="AL56" s="157"/>
      <c r="AM56" s="157"/>
      <c r="AN56" s="157"/>
      <c r="AO56" s="157"/>
      <c r="AP56" s="33"/>
      <c r="AQ56" s="33"/>
      <c r="AR56" s="33"/>
      <c r="AS56" s="33"/>
      <c r="AT56" s="33"/>
      <c r="AU56" s="33"/>
    </row>
    <row r="57" spans="1:47" ht="22.5" customHeight="1" x14ac:dyDescent="0.3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35"/>
      <c r="AQ57" s="35"/>
      <c r="AR57" s="35"/>
      <c r="AS57" s="35"/>
      <c r="AT57" s="35"/>
      <c r="AU57" s="35"/>
    </row>
    <row r="58" spans="1:47" ht="22.5" customHeight="1" x14ac:dyDescent="0.35">
      <c r="A58" s="124"/>
      <c r="B58" s="173" t="s">
        <v>39</v>
      </c>
      <c r="C58" s="173" t="s">
        <v>40</v>
      </c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35"/>
      <c r="AQ58" s="35"/>
      <c r="AR58" s="35"/>
      <c r="AS58" s="35"/>
      <c r="AT58" s="35"/>
      <c r="AU58" s="35"/>
    </row>
    <row r="59" spans="1:47" ht="14.25" customHeight="1" x14ac:dyDescent="0.3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</row>
    <row r="60" spans="1:47" ht="14.25" customHeight="1" x14ac:dyDescent="0.3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4"/>
      <c r="AC60" s="124"/>
      <c r="AD60" s="124"/>
      <c r="AE60" s="124"/>
      <c r="AF60" s="124"/>
      <c r="AG60" s="124"/>
      <c r="AH60" s="124"/>
      <c r="AI60" s="124"/>
      <c r="AJ60" s="124"/>
      <c r="AK60" s="124"/>
      <c r="AL60" s="124"/>
      <c r="AM60" s="124"/>
      <c r="AN60" s="124"/>
      <c r="AO60" s="124"/>
    </row>
    <row r="61" spans="1:47" ht="14.25" customHeight="1" x14ac:dyDescent="0.3">
      <c r="A61" s="124"/>
      <c r="B61" s="124"/>
      <c r="C61" s="124"/>
      <c r="D61" s="124"/>
      <c r="E61" s="124"/>
      <c r="F61" s="174" t="s">
        <v>71</v>
      </c>
      <c r="G61" s="126"/>
      <c r="H61" s="126"/>
      <c r="I61" s="126"/>
      <c r="J61" s="126"/>
      <c r="K61" s="126"/>
      <c r="L61" s="126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4"/>
      <c r="AM61" s="124"/>
      <c r="AN61" s="124"/>
      <c r="AO61" s="124"/>
    </row>
    <row r="62" spans="1:47" ht="14.25" customHeight="1" x14ac:dyDescent="0.3">
      <c r="A62" s="124"/>
      <c r="B62" s="124"/>
      <c r="C62" s="124"/>
      <c r="D62" s="124"/>
      <c r="E62" s="124"/>
      <c r="F62" s="126"/>
      <c r="G62" s="126"/>
      <c r="H62" s="126"/>
      <c r="I62" s="126"/>
      <c r="J62" s="126"/>
      <c r="K62" s="126"/>
      <c r="L62" s="126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</row>
    <row r="63" spans="1:47" ht="34.5" customHeight="1" x14ac:dyDescent="0.35">
      <c r="A63" s="124"/>
      <c r="B63" s="124"/>
      <c r="C63" s="175"/>
      <c r="D63" s="176"/>
      <c r="E63" s="124"/>
      <c r="F63" s="126"/>
      <c r="G63" s="126"/>
      <c r="H63" s="126"/>
      <c r="I63" s="126"/>
      <c r="J63" s="126"/>
      <c r="K63" s="126"/>
      <c r="L63" s="126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</row>
    <row r="64" spans="1:47" ht="14.25" customHeight="1" x14ac:dyDescent="0.3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</row>
    <row r="65" spans="1:47" ht="14.25" customHeight="1" x14ac:dyDescent="0.3">
      <c r="A65" s="124"/>
      <c r="B65" s="177"/>
      <c r="C65" s="178"/>
      <c r="D65" s="178"/>
      <c r="E65" s="178"/>
      <c r="F65" s="178"/>
      <c r="G65" s="178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</row>
    <row r="66" spans="1:47" ht="45.75" customHeight="1" x14ac:dyDescent="0.3">
      <c r="A66" s="124"/>
      <c r="B66" s="158" t="s">
        <v>5</v>
      </c>
      <c r="C66" s="158" t="s">
        <v>6</v>
      </c>
      <c r="D66" s="158" t="s">
        <v>73</v>
      </c>
      <c r="E66" s="158" t="s">
        <v>74</v>
      </c>
      <c r="F66" s="158" t="s">
        <v>75</v>
      </c>
      <c r="G66" s="158" t="s">
        <v>54</v>
      </c>
      <c r="H66" s="179"/>
      <c r="I66" s="179"/>
      <c r="J66" s="179"/>
      <c r="K66" s="179"/>
      <c r="L66" s="179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K66" s="124"/>
      <c r="AL66" s="124"/>
      <c r="AM66" s="124"/>
      <c r="AN66" s="124"/>
      <c r="AO66" s="124"/>
    </row>
    <row r="67" spans="1:47" ht="45.75" customHeight="1" x14ac:dyDescent="0.3">
      <c r="A67" s="124"/>
      <c r="B67" s="138"/>
      <c r="C67" s="138"/>
      <c r="D67" s="138"/>
      <c r="E67" s="138"/>
      <c r="F67" s="138"/>
      <c r="G67" s="138"/>
      <c r="H67" s="180"/>
      <c r="I67" s="180"/>
      <c r="J67" s="180"/>
      <c r="K67" s="180"/>
      <c r="L67" s="180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</row>
    <row r="68" spans="1:47" ht="45.75" customHeight="1" x14ac:dyDescent="0.35">
      <c r="A68" s="124"/>
      <c r="B68" s="150">
        <v>1</v>
      </c>
      <c r="C68" s="127" t="s">
        <v>28</v>
      </c>
      <c r="D68" s="150">
        <v>1</v>
      </c>
      <c r="E68" s="150">
        <v>2</v>
      </c>
      <c r="F68" s="150">
        <v>3</v>
      </c>
      <c r="G68" s="191">
        <v>2</v>
      </c>
      <c r="H68" s="181"/>
      <c r="I68" s="182"/>
      <c r="J68" s="181"/>
      <c r="K68" s="181"/>
      <c r="L68" s="183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4"/>
      <c r="AC68" s="124"/>
      <c r="AD68" s="124"/>
      <c r="AE68" s="124"/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</row>
    <row r="69" spans="1:47" ht="45.75" customHeight="1" x14ac:dyDescent="0.35">
      <c r="A69" s="124"/>
      <c r="B69" s="150">
        <v>2</v>
      </c>
      <c r="C69" s="127" t="s">
        <v>33</v>
      </c>
      <c r="D69" s="150">
        <v>3</v>
      </c>
      <c r="E69" s="150">
        <v>3</v>
      </c>
      <c r="F69" s="141">
        <f t="shared" ref="F69:F70" si="8">D69+E69</f>
        <v>6</v>
      </c>
      <c r="G69" s="197">
        <v>3</v>
      </c>
      <c r="H69" s="181"/>
      <c r="I69" s="182"/>
      <c r="J69" s="183"/>
      <c r="K69" s="183"/>
      <c r="L69" s="181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</row>
    <row r="70" spans="1:47" ht="45.75" customHeight="1" x14ac:dyDescent="0.35">
      <c r="A70" s="124"/>
      <c r="B70" s="150">
        <v>3</v>
      </c>
      <c r="C70" s="127" t="s">
        <v>37</v>
      </c>
      <c r="D70" s="150">
        <v>2</v>
      </c>
      <c r="E70" s="150">
        <v>1</v>
      </c>
      <c r="F70" s="141">
        <f t="shared" si="8"/>
        <v>3</v>
      </c>
      <c r="G70" s="196">
        <v>1</v>
      </c>
      <c r="H70" s="181"/>
      <c r="I70" s="182"/>
      <c r="J70" s="181"/>
      <c r="K70" s="183"/>
      <c r="L70" s="183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  <c r="AC70" s="124"/>
      <c r="AD70" s="124"/>
      <c r="AE70" s="124"/>
      <c r="AF70" s="124"/>
      <c r="AG70" s="124"/>
      <c r="AH70" s="124"/>
      <c r="AI70" s="124"/>
      <c r="AJ70" s="124"/>
      <c r="AK70" s="124"/>
      <c r="AL70" s="124"/>
      <c r="AM70" s="124"/>
      <c r="AN70" s="124"/>
      <c r="AO70" s="124"/>
    </row>
    <row r="71" spans="1:47" ht="14.25" customHeight="1" x14ac:dyDescent="0.3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4"/>
      <c r="AC71" s="124"/>
      <c r="AD71" s="124"/>
      <c r="AE71" s="124"/>
      <c r="AF71" s="124"/>
      <c r="AG71" s="124"/>
      <c r="AH71" s="124"/>
      <c r="AI71" s="124"/>
      <c r="AJ71" s="124"/>
      <c r="AK71" s="124"/>
      <c r="AL71" s="124"/>
      <c r="AM71" s="124"/>
      <c r="AN71" s="124"/>
      <c r="AO71" s="124"/>
    </row>
    <row r="72" spans="1:47" ht="14.25" customHeight="1" x14ac:dyDescent="0.3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4"/>
      <c r="AC72" s="124"/>
      <c r="AD72" s="124"/>
      <c r="AE72" s="124"/>
      <c r="AF72" s="124"/>
      <c r="AG72" s="124"/>
      <c r="AH72" s="124"/>
      <c r="AI72" s="124"/>
      <c r="AJ72" s="124"/>
      <c r="AK72" s="124"/>
      <c r="AL72" s="124"/>
      <c r="AM72" s="124"/>
      <c r="AN72" s="124"/>
      <c r="AO72" s="124"/>
    </row>
    <row r="73" spans="1:47" ht="14.25" customHeight="1" x14ac:dyDescent="0.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4"/>
      <c r="AE73" s="124"/>
      <c r="AF73" s="124"/>
      <c r="AG73" s="124"/>
      <c r="AH73" s="124"/>
      <c r="AI73" s="124"/>
      <c r="AJ73" s="124"/>
      <c r="AK73" s="124"/>
      <c r="AL73" s="124"/>
      <c r="AM73" s="124"/>
      <c r="AN73" s="124"/>
      <c r="AO73" s="124"/>
    </row>
    <row r="74" spans="1:47" ht="18" customHeight="1" x14ac:dyDescent="0.35">
      <c r="A74" s="124"/>
      <c r="B74" s="173" t="s">
        <v>39</v>
      </c>
      <c r="C74" s="173" t="s">
        <v>40</v>
      </c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</row>
    <row r="75" spans="1:47" ht="14.25" customHeight="1" x14ac:dyDescent="0.3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4"/>
      <c r="AC75" s="124"/>
      <c r="AD75" s="124"/>
      <c r="AE75" s="124"/>
      <c r="AF75" s="124"/>
      <c r="AG75" s="124"/>
      <c r="AH75" s="124"/>
      <c r="AI75" s="124"/>
      <c r="AJ75" s="124"/>
      <c r="AK75" s="124"/>
      <c r="AL75" s="124"/>
      <c r="AM75" s="124"/>
      <c r="AN75" s="124"/>
      <c r="AO75" s="124"/>
    </row>
    <row r="76" spans="1:47" ht="14.25" customHeight="1" x14ac:dyDescent="0.3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</row>
    <row r="77" spans="1:47" ht="14.25" customHeight="1" x14ac:dyDescent="0.3">
      <c r="A77" s="157"/>
      <c r="B77" s="157"/>
      <c r="C77" s="157"/>
      <c r="D77" s="157"/>
      <c r="E77" s="157"/>
      <c r="F77" s="157"/>
      <c r="G77" s="184" t="s">
        <v>78</v>
      </c>
      <c r="H77" s="126"/>
      <c r="I77" s="126"/>
      <c r="J77" s="126"/>
      <c r="K77" s="126"/>
      <c r="L77" s="126"/>
      <c r="M77" s="157"/>
      <c r="N77" s="157"/>
      <c r="O77" s="157"/>
      <c r="P77" s="157"/>
      <c r="Q77" s="157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157"/>
      <c r="AG77" s="157"/>
      <c r="AH77" s="157"/>
      <c r="AI77" s="157"/>
      <c r="AJ77" s="157"/>
      <c r="AK77" s="157"/>
      <c r="AL77" s="157"/>
      <c r="AM77" s="157"/>
      <c r="AN77" s="157"/>
      <c r="AO77" s="157"/>
      <c r="AP77" s="71"/>
      <c r="AQ77" s="71"/>
      <c r="AR77" s="71"/>
      <c r="AS77" s="71"/>
      <c r="AT77" s="71"/>
      <c r="AU77" s="71"/>
    </row>
    <row r="78" spans="1:47" ht="24.75" customHeight="1" x14ac:dyDescent="0.3">
      <c r="A78" s="157"/>
      <c r="B78" s="157"/>
      <c r="C78" s="157"/>
      <c r="D78" s="157"/>
      <c r="E78" s="157"/>
      <c r="F78" s="157"/>
      <c r="G78" s="126"/>
      <c r="H78" s="126"/>
      <c r="I78" s="126"/>
      <c r="J78" s="126"/>
      <c r="K78" s="126"/>
      <c r="L78" s="126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57"/>
      <c r="AG78" s="157"/>
      <c r="AH78" s="157"/>
      <c r="AI78" s="157"/>
      <c r="AJ78" s="157"/>
      <c r="AK78" s="157"/>
      <c r="AL78" s="157"/>
      <c r="AM78" s="157"/>
      <c r="AN78" s="157"/>
      <c r="AO78" s="157"/>
      <c r="AP78" s="71"/>
      <c r="AQ78" s="71"/>
      <c r="AR78" s="71"/>
      <c r="AS78" s="71"/>
      <c r="AT78" s="71"/>
      <c r="AU78" s="71"/>
    </row>
    <row r="79" spans="1:47" ht="33.75" customHeight="1" x14ac:dyDescent="0.3">
      <c r="A79" s="157"/>
      <c r="B79" s="157"/>
      <c r="C79" s="168" t="s">
        <v>4</v>
      </c>
      <c r="D79" s="185" t="s">
        <v>58</v>
      </c>
      <c r="E79" s="157"/>
      <c r="F79" s="157"/>
      <c r="G79" s="126"/>
      <c r="H79" s="126"/>
      <c r="I79" s="126"/>
      <c r="J79" s="126"/>
      <c r="K79" s="126"/>
      <c r="L79" s="126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57"/>
      <c r="X79" s="157"/>
      <c r="Y79" s="157"/>
      <c r="Z79" s="157"/>
      <c r="AA79" s="157"/>
      <c r="AB79" s="157"/>
      <c r="AC79" s="157"/>
      <c r="AD79" s="157"/>
      <c r="AE79" s="157"/>
      <c r="AF79" s="157"/>
      <c r="AG79" s="157"/>
      <c r="AH79" s="157"/>
      <c r="AI79" s="157"/>
      <c r="AJ79" s="157"/>
      <c r="AK79" s="157"/>
      <c r="AL79" s="157"/>
      <c r="AM79" s="157"/>
      <c r="AN79" s="157"/>
      <c r="AO79" s="157"/>
      <c r="AP79" s="71"/>
      <c r="AQ79" s="71"/>
      <c r="AR79" s="71"/>
      <c r="AS79" s="71"/>
      <c r="AT79" s="71"/>
      <c r="AU79" s="71"/>
    </row>
    <row r="80" spans="1:47" ht="14.25" customHeight="1" x14ac:dyDescent="0.3">
      <c r="A80" s="157"/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71"/>
      <c r="AQ80" s="71"/>
      <c r="AR80" s="71"/>
      <c r="AS80" s="71"/>
      <c r="AT80" s="71"/>
      <c r="AU80" s="71"/>
    </row>
    <row r="81" spans="1:47" ht="14.25" customHeight="1" x14ac:dyDescent="0.3">
      <c r="A81" s="157"/>
      <c r="B81" s="186"/>
      <c r="C81" s="186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57"/>
      <c r="O81" s="157"/>
      <c r="P81" s="157"/>
      <c r="Q81" s="157"/>
      <c r="R81" s="157"/>
      <c r="S81" s="157"/>
      <c r="T81" s="157"/>
      <c r="U81" s="157"/>
      <c r="V81" s="157"/>
      <c r="W81" s="157"/>
      <c r="X81" s="157"/>
      <c r="Y81" s="157"/>
      <c r="Z81" s="157"/>
      <c r="AA81" s="157"/>
      <c r="AB81" s="157"/>
      <c r="AC81" s="157"/>
      <c r="AD81" s="157"/>
      <c r="AE81" s="157"/>
      <c r="AF81" s="157"/>
      <c r="AG81" s="157"/>
      <c r="AH81" s="157"/>
      <c r="AI81" s="157"/>
      <c r="AJ81" s="157"/>
      <c r="AK81" s="157"/>
      <c r="AL81" s="157"/>
      <c r="AM81" s="157"/>
      <c r="AN81" s="157"/>
      <c r="AO81" s="157"/>
      <c r="AP81" s="71"/>
      <c r="AQ81" s="71"/>
      <c r="AR81" s="71"/>
      <c r="AS81" s="71"/>
      <c r="AT81" s="71"/>
      <c r="AU81" s="71"/>
    </row>
    <row r="82" spans="1:47" ht="41.25" customHeight="1" x14ac:dyDescent="0.3">
      <c r="A82" s="157"/>
      <c r="B82" s="158" t="s">
        <v>5</v>
      </c>
      <c r="C82" s="158" t="s">
        <v>6</v>
      </c>
      <c r="D82" s="158" t="s">
        <v>81</v>
      </c>
      <c r="E82" s="161" t="s">
        <v>7</v>
      </c>
      <c r="F82" s="159" t="s">
        <v>8</v>
      </c>
      <c r="G82" s="152"/>
      <c r="H82" s="152"/>
      <c r="I82" s="152"/>
      <c r="J82" s="153"/>
      <c r="K82" s="188" t="s">
        <v>9</v>
      </c>
      <c r="L82" s="188" t="s">
        <v>54</v>
      </c>
      <c r="M82" s="161" t="s">
        <v>55</v>
      </c>
      <c r="N82" s="157"/>
      <c r="O82" s="157"/>
      <c r="P82" s="157"/>
      <c r="Q82" s="157"/>
      <c r="R82" s="157"/>
      <c r="S82" s="157"/>
      <c r="T82" s="157"/>
      <c r="U82" s="157"/>
      <c r="V82" s="157"/>
      <c r="W82" s="157"/>
      <c r="X82" s="157"/>
      <c r="Y82" s="157"/>
      <c r="Z82" s="157"/>
      <c r="AA82" s="157"/>
      <c r="AB82" s="157"/>
      <c r="AC82" s="157"/>
      <c r="AD82" s="157"/>
      <c r="AE82" s="157"/>
      <c r="AF82" s="157"/>
      <c r="AG82" s="157"/>
      <c r="AH82" s="157"/>
      <c r="AI82" s="157"/>
      <c r="AJ82" s="157"/>
      <c r="AK82" s="157"/>
      <c r="AL82" s="157"/>
      <c r="AM82" s="157"/>
      <c r="AN82" s="157"/>
      <c r="AO82" s="157"/>
      <c r="AP82" s="71"/>
      <c r="AQ82" s="71"/>
      <c r="AR82" s="71"/>
      <c r="AS82" s="71"/>
      <c r="AT82" s="71"/>
      <c r="AU82" s="71"/>
    </row>
    <row r="83" spans="1:47" ht="41.25" customHeight="1" x14ac:dyDescent="0.3">
      <c r="A83" s="157"/>
      <c r="B83" s="138"/>
      <c r="C83" s="138"/>
      <c r="D83" s="138"/>
      <c r="E83" s="138"/>
      <c r="F83" s="194" t="s">
        <v>16</v>
      </c>
      <c r="G83" s="194" t="s">
        <v>83</v>
      </c>
      <c r="H83" s="194" t="s">
        <v>84</v>
      </c>
      <c r="I83" s="194" t="s">
        <v>14</v>
      </c>
      <c r="J83" s="194" t="s">
        <v>15</v>
      </c>
      <c r="K83" s="138"/>
      <c r="L83" s="138"/>
      <c r="M83" s="138"/>
      <c r="N83" s="157"/>
      <c r="O83" s="157"/>
      <c r="P83" s="157"/>
      <c r="Q83" s="157"/>
      <c r="R83" s="157"/>
      <c r="S83" s="157"/>
      <c r="T83" s="157"/>
      <c r="U83" s="157"/>
      <c r="V83" s="157"/>
      <c r="W83" s="157"/>
      <c r="X83" s="157"/>
      <c r="Y83" s="157"/>
      <c r="Z83" s="157"/>
      <c r="AA83" s="157"/>
      <c r="AB83" s="157"/>
      <c r="AC83" s="157"/>
      <c r="AD83" s="157"/>
      <c r="AE83" s="157"/>
      <c r="AF83" s="157"/>
      <c r="AG83" s="157"/>
      <c r="AH83" s="157"/>
      <c r="AI83" s="157"/>
      <c r="AJ83" s="157"/>
      <c r="AK83" s="157"/>
      <c r="AL83" s="157"/>
      <c r="AM83" s="157"/>
      <c r="AN83" s="157"/>
      <c r="AO83" s="157"/>
      <c r="AP83" s="71"/>
      <c r="AQ83" s="71"/>
      <c r="AR83" s="71"/>
      <c r="AS83" s="71"/>
      <c r="AT83" s="71"/>
      <c r="AU83" s="71"/>
    </row>
    <row r="84" spans="1:47" ht="41.25" customHeight="1" x14ac:dyDescent="0.3">
      <c r="A84" s="157"/>
      <c r="B84" s="150">
        <v>1</v>
      </c>
      <c r="C84" s="168" t="s">
        <v>28</v>
      </c>
      <c r="D84" s="168" t="s">
        <v>85</v>
      </c>
      <c r="E84" s="148">
        <v>3.7268518518518519E-3</v>
      </c>
      <c r="F84" s="141">
        <v>3</v>
      </c>
      <c r="G84" s="190"/>
      <c r="H84" s="190"/>
      <c r="I84" s="190"/>
      <c r="J84" s="190"/>
      <c r="K84" s="143">
        <v>3.4722222222222224E-4</v>
      </c>
      <c r="L84" s="143">
        <v>4.0740740740740737E-3</v>
      </c>
      <c r="M84" s="195">
        <v>5</v>
      </c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57"/>
      <c r="AG84" s="157"/>
      <c r="AH84" s="157"/>
      <c r="AI84" s="157"/>
      <c r="AJ84" s="157"/>
      <c r="AK84" s="157"/>
      <c r="AL84" s="157"/>
      <c r="AM84" s="157"/>
      <c r="AN84" s="157"/>
      <c r="AO84" s="157"/>
      <c r="AP84" s="71"/>
      <c r="AQ84" s="71"/>
      <c r="AR84" s="71"/>
      <c r="AS84" s="71"/>
      <c r="AT84" s="71"/>
      <c r="AU84" s="71"/>
    </row>
    <row r="85" spans="1:47" ht="41.25" customHeight="1" x14ac:dyDescent="0.3">
      <c r="A85" s="157"/>
      <c r="B85" s="150">
        <v>2</v>
      </c>
      <c r="C85" s="168" t="s">
        <v>28</v>
      </c>
      <c r="D85" s="168" t="s">
        <v>87</v>
      </c>
      <c r="E85" s="148">
        <v>3.6226851851851854E-3</v>
      </c>
      <c r="F85" s="190"/>
      <c r="G85" s="190"/>
      <c r="H85" s="190"/>
      <c r="I85" s="190"/>
      <c r="J85" s="190"/>
      <c r="K85" s="143">
        <v>0</v>
      </c>
      <c r="L85" s="143">
        <v>3.6226851851851854E-3</v>
      </c>
      <c r="M85" s="197">
        <v>3</v>
      </c>
      <c r="N85" s="157"/>
      <c r="O85" s="157"/>
      <c r="P85" s="157"/>
      <c r="Q85" s="157"/>
      <c r="R85" s="157"/>
      <c r="S85" s="157"/>
      <c r="T85" s="157"/>
      <c r="U85" s="157"/>
      <c r="V85" s="157"/>
      <c r="W85" s="157"/>
      <c r="X85" s="157"/>
      <c r="Y85" s="157"/>
      <c r="Z85" s="157"/>
      <c r="AA85" s="157"/>
      <c r="AB85" s="157"/>
      <c r="AC85" s="157"/>
      <c r="AD85" s="157"/>
      <c r="AE85" s="157"/>
      <c r="AF85" s="157"/>
      <c r="AG85" s="157"/>
      <c r="AH85" s="157"/>
      <c r="AI85" s="157"/>
      <c r="AJ85" s="157"/>
      <c r="AK85" s="157"/>
      <c r="AL85" s="157"/>
      <c r="AM85" s="157"/>
      <c r="AN85" s="157"/>
      <c r="AO85" s="157"/>
      <c r="AP85" s="71"/>
      <c r="AQ85" s="71"/>
      <c r="AR85" s="71"/>
      <c r="AS85" s="71"/>
      <c r="AT85" s="71"/>
      <c r="AU85" s="71"/>
    </row>
    <row r="86" spans="1:47" ht="41.25" customHeight="1" x14ac:dyDescent="0.3">
      <c r="A86" s="157"/>
      <c r="B86" s="150">
        <v>3</v>
      </c>
      <c r="C86" s="168" t="s">
        <v>28</v>
      </c>
      <c r="D86" s="168" t="s">
        <v>89</v>
      </c>
      <c r="E86" s="148">
        <v>3.3680555555555556E-3</v>
      </c>
      <c r="F86" s="190"/>
      <c r="G86" s="190"/>
      <c r="H86" s="190"/>
      <c r="I86" s="190"/>
      <c r="J86" s="190"/>
      <c r="K86" s="143">
        <v>0</v>
      </c>
      <c r="L86" s="143">
        <v>3.3680555555555556E-3</v>
      </c>
      <c r="M86" s="191">
        <v>2</v>
      </c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7"/>
      <c r="AI86" s="157"/>
      <c r="AJ86" s="157"/>
      <c r="AK86" s="157"/>
      <c r="AL86" s="157"/>
      <c r="AM86" s="157"/>
      <c r="AN86" s="157"/>
      <c r="AO86" s="157"/>
      <c r="AP86" s="71"/>
      <c r="AQ86" s="71"/>
      <c r="AR86" s="71"/>
      <c r="AS86" s="71"/>
      <c r="AT86" s="71"/>
      <c r="AU86" s="71"/>
    </row>
    <row r="87" spans="1:47" ht="41.25" customHeight="1" x14ac:dyDescent="0.3">
      <c r="A87" s="157"/>
      <c r="B87" s="150">
        <v>4</v>
      </c>
      <c r="C87" s="168" t="s">
        <v>33</v>
      </c>
      <c r="D87" s="168" t="s">
        <v>91</v>
      </c>
      <c r="E87" s="148">
        <v>5.208333333333333E-3</v>
      </c>
      <c r="F87" s="141">
        <v>3</v>
      </c>
      <c r="G87" s="190"/>
      <c r="H87" s="190"/>
      <c r="I87" s="190"/>
      <c r="J87" s="190"/>
      <c r="K87" s="143">
        <v>3.4722222222222224E-4</v>
      </c>
      <c r="L87" s="143">
        <v>5.5555555555555558E-3</v>
      </c>
      <c r="M87" s="172">
        <v>8</v>
      </c>
      <c r="N87" s="157"/>
      <c r="O87" s="157"/>
      <c r="P87" s="157"/>
      <c r="Q87" s="157"/>
      <c r="R87" s="157"/>
      <c r="S87" s="157"/>
      <c r="T87" s="157"/>
      <c r="U87" s="157"/>
      <c r="V87" s="157"/>
      <c r="W87" s="157"/>
      <c r="X87" s="157"/>
      <c r="Y87" s="157"/>
      <c r="Z87" s="157"/>
      <c r="AA87" s="157"/>
      <c r="AB87" s="157"/>
      <c r="AC87" s="157"/>
      <c r="AD87" s="157"/>
      <c r="AE87" s="157"/>
      <c r="AF87" s="157"/>
      <c r="AG87" s="157"/>
      <c r="AH87" s="157"/>
      <c r="AI87" s="157"/>
      <c r="AJ87" s="157"/>
      <c r="AK87" s="157"/>
      <c r="AL87" s="157"/>
      <c r="AM87" s="157"/>
      <c r="AN87" s="157"/>
      <c r="AO87" s="157"/>
      <c r="AP87" s="71"/>
      <c r="AQ87" s="71"/>
      <c r="AR87" s="71"/>
      <c r="AS87" s="71"/>
      <c r="AT87" s="71"/>
      <c r="AU87" s="71"/>
    </row>
    <row r="88" spans="1:47" ht="41.25" customHeight="1" x14ac:dyDescent="0.3">
      <c r="A88" s="157"/>
      <c r="B88" s="150">
        <v>6</v>
      </c>
      <c r="C88" s="168" t="s">
        <v>33</v>
      </c>
      <c r="D88" s="168" t="s">
        <v>94</v>
      </c>
      <c r="E88" s="148">
        <v>4.4791666666666669E-3</v>
      </c>
      <c r="F88" s="190"/>
      <c r="G88" s="190"/>
      <c r="H88" s="190"/>
      <c r="I88" s="190"/>
      <c r="J88" s="190"/>
      <c r="K88" s="143">
        <v>0</v>
      </c>
      <c r="L88" s="143">
        <v>4.4791666666666669E-3</v>
      </c>
      <c r="M88" s="195">
        <v>7</v>
      </c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7"/>
      <c r="AM88" s="157"/>
      <c r="AN88" s="157"/>
      <c r="AO88" s="157"/>
      <c r="AP88" s="71"/>
      <c r="AQ88" s="71"/>
      <c r="AR88" s="71"/>
      <c r="AS88" s="71"/>
      <c r="AT88" s="71"/>
      <c r="AU88" s="71"/>
    </row>
    <row r="89" spans="1:47" ht="41.25" customHeight="1" x14ac:dyDescent="0.3">
      <c r="A89" s="157"/>
      <c r="B89" s="150">
        <v>7</v>
      </c>
      <c r="C89" s="168" t="s">
        <v>37</v>
      </c>
      <c r="D89" s="168" t="s">
        <v>96</v>
      </c>
      <c r="E89" s="148">
        <v>3.9699074074074072E-3</v>
      </c>
      <c r="F89" s="190"/>
      <c r="G89" s="190"/>
      <c r="H89" s="190"/>
      <c r="I89" s="190"/>
      <c r="J89" s="190"/>
      <c r="K89" s="143">
        <v>0</v>
      </c>
      <c r="L89" s="143">
        <v>3.9699074074074072E-3</v>
      </c>
      <c r="M89" s="195">
        <v>4</v>
      </c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7"/>
      <c r="AM89" s="157"/>
      <c r="AN89" s="157"/>
      <c r="AO89" s="157"/>
      <c r="AP89" s="71"/>
      <c r="AQ89" s="71"/>
      <c r="AR89" s="71"/>
      <c r="AS89" s="71"/>
      <c r="AT89" s="71"/>
      <c r="AU89" s="71"/>
    </row>
    <row r="90" spans="1:47" ht="41.25" customHeight="1" x14ac:dyDescent="0.3">
      <c r="A90" s="157"/>
      <c r="B90" s="150">
        <v>8</v>
      </c>
      <c r="C90" s="168" t="s">
        <v>37</v>
      </c>
      <c r="D90" s="168" t="s">
        <v>98</v>
      </c>
      <c r="E90" s="148">
        <v>2.8472222222222223E-3</v>
      </c>
      <c r="F90" s="190"/>
      <c r="G90" s="190"/>
      <c r="H90" s="190"/>
      <c r="I90" s="190"/>
      <c r="J90" s="190"/>
      <c r="K90" s="143">
        <v>0</v>
      </c>
      <c r="L90" s="143">
        <v>2.8472222222222223E-3</v>
      </c>
      <c r="M90" s="196">
        <v>1</v>
      </c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7"/>
      <c r="AM90" s="157"/>
      <c r="AN90" s="157"/>
      <c r="AO90" s="157"/>
      <c r="AP90" s="71"/>
      <c r="AQ90" s="71"/>
      <c r="AR90" s="71"/>
      <c r="AS90" s="71"/>
      <c r="AT90" s="71"/>
      <c r="AU90" s="71"/>
    </row>
    <row r="91" spans="1:47" ht="41.25" customHeight="1" x14ac:dyDescent="0.3">
      <c r="A91" s="157"/>
      <c r="B91" s="150">
        <v>9</v>
      </c>
      <c r="C91" s="168" t="s">
        <v>37</v>
      </c>
      <c r="D91" s="168" t="s">
        <v>100</v>
      </c>
      <c r="E91" s="148">
        <v>4.4212962962962964E-3</v>
      </c>
      <c r="F91" s="190"/>
      <c r="G91" s="190"/>
      <c r="H91" s="190"/>
      <c r="I91" s="190"/>
      <c r="J91" s="190"/>
      <c r="K91" s="143">
        <v>0</v>
      </c>
      <c r="L91" s="143">
        <v>4.4212962962962964E-3</v>
      </c>
      <c r="M91" s="195">
        <v>6</v>
      </c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7"/>
      <c r="AM91" s="157"/>
      <c r="AN91" s="157"/>
      <c r="AO91" s="157"/>
      <c r="AP91" s="71"/>
      <c r="AQ91" s="71"/>
      <c r="AR91" s="71"/>
      <c r="AS91" s="71"/>
      <c r="AT91" s="71"/>
      <c r="AU91" s="71"/>
    </row>
    <row r="92" spans="1:47" ht="14.25" customHeight="1" x14ac:dyDescent="0.3">
      <c r="A92" s="157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7"/>
      <c r="AM92" s="157"/>
      <c r="AN92" s="157"/>
      <c r="AO92" s="157"/>
      <c r="AP92" s="71"/>
      <c r="AQ92" s="71"/>
      <c r="AR92" s="71"/>
      <c r="AS92" s="71"/>
      <c r="AT92" s="71"/>
      <c r="AU92" s="71"/>
    </row>
    <row r="93" spans="1:47" ht="14.25" customHeight="1" x14ac:dyDescent="0.3">
      <c r="A93" s="157"/>
      <c r="B93" s="157"/>
      <c r="C93" s="157"/>
      <c r="D93" s="157"/>
      <c r="E93" s="157"/>
      <c r="F93" s="157"/>
      <c r="G93" s="157"/>
      <c r="H93" s="157"/>
      <c r="I93" s="157"/>
      <c r="J93" s="157"/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7"/>
      <c r="AM93" s="157"/>
      <c r="AN93" s="157"/>
      <c r="AO93" s="157"/>
      <c r="AP93" s="71"/>
      <c r="AQ93" s="71"/>
      <c r="AR93" s="71"/>
      <c r="AS93" s="71"/>
      <c r="AT93" s="71"/>
      <c r="AU93" s="71"/>
    </row>
    <row r="94" spans="1:47" ht="14.25" customHeight="1" x14ac:dyDescent="0.3">
      <c r="A94" s="157"/>
      <c r="B94" s="157"/>
      <c r="C94" s="157"/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57"/>
      <c r="AG94" s="157"/>
      <c r="AH94" s="157"/>
      <c r="AI94" s="157"/>
      <c r="AJ94" s="157"/>
      <c r="AK94" s="157"/>
      <c r="AL94" s="157"/>
      <c r="AM94" s="157"/>
      <c r="AN94" s="157"/>
      <c r="AO94" s="157"/>
      <c r="AP94" s="71"/>
      <c r="AQ94" s="71"/>
      <c r="AR94" s="71"/>
      <c r="AS94" s="71"/>
      <c r="AT94" s="71"/>
      <c r="AU94" s="71"/>
    </row>
    <row r="95" spans="1:47" ht="14.25" customHeight="1" x14ac:dyDescent="0.3">
      <c r="A95" s="157"/>
      <c r="B95" s="192" t="s">
        <v>39</v>
      </c>
      <c r="C95" s="157"/>
      <c r="D95" s="192" t="s">
        <v>40</v>
      </c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71"/>
      <c r="AQ95" s="71"/>
      <c r="AR95" s="71"/>
      <c r="AS95" s="71"/>
      <c r="AT95" s="71"/>
      <c r="AU95" s="71"/>
    </row>
    <row r="96" spans="1:47" ht="14.25" customHeight="1" x14ac:dyDescent="0.3">
      <c r="A96" s="157"/>
      <c r="B96" s="157"/>
      <c r="C96" s="157"/>
      <c r="D96" s="157"/>
      <c r="E96" s="157"/>
      <c r="F96" s="157"/>
      <c r="G96" s="157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57"/>
      <c r="S96" s="157"/>
      <c r="T96" s="157"/>
      <c r="U96" s="157"/>
      <c r="V96" s="157"/>
      <c r="W96" s="157"/>
      <c r="X96" s="157"/>
      <c r="Y96" s="157"/>
      <c r="Z96" s="157"/>
      <c r="AA96" s="157"/>
      <c r="AB96" s="157"/>
      <c r="AC96" s="157"/>
      <c r="AD96" s="157"/>
      <c r="AE96" s="157"/>
      <c r="AF96" s="157"/>
      <c r="AG96" s="157"/>
      <c r="AH96" s="157"/>
      <c r="AI96" s="157"/>
      <c r="AJ96" s="157"/>
      <c r="AK96" s="157"/>
      <c r="AL96" s="157"/>
      <c r="AM96" s="157"/>
      <c r="AN96" s="157"/>
      <c r="AO96" s="157"/>
      <c r="AP96" s="71"/>
      <c r="AQ96" s="71"/>
      <c r="AR96" s="71"/>
      <c r="AS96" s="71"/>
      <c r="AT96" s="71"/>
      <c r="AU96" s="71"/>
    </row>
    <row r="97" spans="1:47" ht="14.25" customHeight="1" x14ac:dyDescent="0.3">
      <c r="A97" s="157"/>
      <c r="B97" s="157"/>
      <c r="C97" s="157"/>
      <c r="D97" s="157"/>
      <c r="E97" s="157"/>
      <c r="F97" s="157"/>
      <c r="G97" s="157"/>
      <c r="H97" s="157"/>
      <c r="I97" s="157"/>
      <c r="J97" s="157"/>
      <c r="K97" s="157"/>
      <c r="L97" s="157"/>
      <c r="M97" s="157"/>
      <c r="N97" s="157"/>
      <c r="O97" s="157"/>
      <c r="P97" s="157"/>
      <c r="Q97" s="157"/>
      <c r="R97" s="157"/>
      <c r="S97" s="157"/>
      <c r="T97" s="157"/>
      <c r="U97" s="157"/>
      <c r="V97" s="157"/>
      <c r="W97" s="157"/>
      <c r="X97" s="157"/>
      <c r="Y97" s="157"/>
      <c r="Z97" s="157"/>
      <c r="AA97" s="157"/>
      <c r="AB97" s="157"/>
      <c r="AC97" s="157"/>
      <c r="AD97" s="157"/>
      <c r="AE97" s="157"/>
      <c r="AF97" s="157"/>
      <c r="AG97" s="157"/>
      <c r="AH97" s="157"/>
      <c r="AI97" s="157"/>
      <c r="AJ97" s="157"/>
      <c r="AK97" s="157"/>
      <c r="AL97" s="157"/>
      <c r="AM97" s="157"/>
      <c r="AN97" s="157"/>
      <c r="AO97" s="157"/>
      <c r="AP97" s="71"/>
      <c r="AQ97" s="71"/>
      <c r="AR97" s="71"/>
      <c r="AS97" s="71"/>
      <c r="AT97" s="71"/>
      <c r="AU97" s="71"/>
    </row>
    <row r="98" spans="1:47" ht="14.25" customHeight="1" x14ac:dyDescent="0.3">
      <c r="A98" s="157"/>
      <c r="B98" s="157"/>
      <c r="C98" s="157"/>
      <c r="D98" s="157"/>
      <c r="E98" s="157"/>
      <c r="F98" s="157"/>
      <c r="G98" s="157"/>
      <c r="H98" s="157"/>
      <c r="I98" s="157"/>
      <c r="J98" s="157"/>
      <c r="K98" s="157"/>
      <c r="L98" s="157"/>
      <c r="M98" s="157"/>
      <c r="N98" s="157"/>
      <c r="O98" s="157"/>
      <c r="P98" s="157"/>
      <c r="Q98" s="157"/>
      <c r="R98" s="157"/>
      <c r="S98" s="157"/>
      <c r="T98" s="157"/>
      <c r="U98" s="157"/>
      <c r="V98" s="157"/>
      <c r="W98" s="157"/>
      <c r="X98" s="157"/>
      <c r="Y98" s="157"/>
      <c r="Z98" s="157"/>
      <c r="AA98" s="157"/>
      <c r="AB98" s="157"/>
      <c r="AC98" s="157"/>
      <c r="AD98" s="157"/>
      <c r="AE98" s="157"/>
      <c r="AF98" s="157"/>
      <c r="AG98" s="157"/>
      <c r="AH98" s="157"/>
      <c r="AI98" s="157"/>
      <c r="AJ98" s="157"/>
      <c r="AK98" s="157"/>
      <c r="AL98" s="157"/>
      <c r="AM98" s="157"/>
      <c r="AN98" s="157"/>
      <c r="AO98" s="157"/>
      <c r="AP98" s="71"/>
      <c r="AQ98" s="71"/>
      <c r="AR98" s="71"/>
      <c r="AS98" s="71"/>
      <c r="AT98" s="71"/>
      <c r="AU98" s="71"/>
    </row>
    <row r="99" spans="1:47" ht="14.25" customHeight="1" x14ac:dyDescent="0.3">
      <c r="A99" s="157"/>
      <c r="B99" s="157"/>
      <c r="C99" s="157"/>
      <c r="D99" s="157"/>
      <c r="E99" s="157"/>
      <c r="F99" s="157"/>
      <c r="G99" s="157"/>
      <c r="H99" s="157"/>
      <c r="I99" s="157"/>
      <c r="J99" s="157"/>
      <c r="K99" s="157"/>
      <c r="L99" s="157"/>
      <c r="M99" s="157"/>
      <c r="N99" s="157"/>
      <c r="O99" s="157"/>
      <c r="P99" s="157"/>
      <c r="Q99" s="157"/>
      <c r="R99" s="157"/>
      <c r="S99" s="157"/>
      <c r="T99" s="157"/>
      <c r="U99" s="157"/>
      <c r="V99" s="157"/>
      <c r="W99" s="157"/>
      <c r="X99" s="157"/>
      <c r="Y99" s="157"/>
      <c r="Z99" s="157"/>
      <c r="AA99" s="157"/>
      <c r="AB99" s="157"/>
      <c r="AC99" s="157"/>
      <c r="AD99" s="157"/>
      <c r="AE99" s="157"/>
      <c r="AF99" s="157"/>
      <c r="AG99" s="157"/>
      <c r="AH99" s="157"/>
      <c r="AI99" s="157"/>
      <c r="AJ99" s="157"/>
      <c r="AK99" s="157"/>
      <c r="AL99" s="157"/>
      <c r="AM99" s="157"/>
      <c r="AN99" s="157"/>
      <c r="AO99" s="157"/>
      <c r="AP99" s="71"/>
      <c r="AQ99" s="71"/>
      <c r="AR99" s="71"/>
      <c r="AS99" s="71"/>
      <c r="AT99" s="71"/>
      <c r="AU99" s="71"/>
    </row>
    <row r="100" spans="1:47" ht="14.25" customHeight="1" x14ac:dyDescent="0.3">
      <c r="A100" s="157"/>
      <c r="B100" s="157"/>
      <c r="C100" s="157"/>
      <c r="D100" s="157"/>
      <c r="E100" s="157"/>
      <c r="F100" s="157"/>
      <c r="G100" s="184" t="s">
        <v>110</v>
      </c>
      <c r="H100" s="126"/>
      <c r="I100" s="126"/>
      <c r="J100" s="126"/>
      <c r="K100" s="126"/>
      <c r="L100" s="126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57"/>
      <c r="AG100" s="157"/>
      <c r="AH100" s="157"/>
      <c r="AI100" s="157"/>
      <c r="AJ100" s="157"/>
      <c r="AK100" s="157"/>
      <c r="AL100" s="157"/>
      <c r="AM100" s="157"/>
      <c r="AN100" s="157"/>
      <c r="AO100" s="157"/>
      <c r="AP100" s="71"/>
      <c r="AQ100" s="71"/>
      <c r="AR100" s="71"/>
      <c r="AS100" s="71"/>
      <c r="AT100" s="71"/>
      <c r="AU100" s="71"/>
    </row>
    <row r="101" spans="1:47" ht="35.25" customHeight="1" x14ac:dyDescent="0.3">
      <c r="A101" s="157"/>
      <c r="B101" s="157"/>
      <c r="C101" s="157"/>
      <c r="D101" s="157"/>
      <c r="E101" s="157"/>
      <c r="F101" s="157"/>
      <c r="G101" s="126"/>
      <c r="H101" s="126"/>
      <c r="I101" s="126"/>
      <c r="J101" s="126"/>
      <c r="K101" s="126"/>
      <c r="L101" s="126"/>
      <c r="M101" s="157"/>
      <c r="N101" s="157"/>
      <c r="O101" s="157"/>
      <c r="P101" s="157"/>
      <c r="Q101" s="157"/>
      <c r="R101" s="157"/>
      <c r="S101" s="157"/>
      <c r="T101" s="157"/>
      <c r="U101" s="157"/>
      <c r="V101" s="157"/>
      <c r="W101" s="157"/>
      <c r="X101" s="157"/>
      <c r="Y101" s="157"/>
      <c r="Z101" s="157"/>
      <c r="AA101" s="157"/>
      <c r="AB101" s="157"/>
      <c r="AC101" s="157"/>
      <c r="AD101" s="157"/>
      <c r="AE101" s="157"/>
      <c r="AF101" s="157"/>
      <c r="AG101" s="157"/>
      <c r="AH101" s="157"/>
      <c r="AI101" s="157"/>
      <c r="AJ101" s="157"/>
      <c r="AK101" s="157"/>
      <c r="AL101" s="157"/>
      <c r="AM101" s="157"/>
      <c r="AN101" s="157"/>
      <c r="AO101" s="157"/>
      <c r="AP101" s="71"/>
      <c r="AQ101" s="71"/>
      <c r="AR101" s="71"/>
      <c r="AS101" s="71"/>
      <c r="AT101" s="71"/>
      <c r="AU101" s="71"/>
    </row>
    <row r="102" spans="1:47" ht="14.25" customHeight="1" x14ac:dyDescent="0.3">
      <c r="A102" s="157"/>
      <c r="B102" s="157"/>
      <c r="C102" s="168" t="s">
        <v>4</v>
      </c>
      <c r="D102" s="185" t="s">
        <v>58</v>
      </c>
      <c r="E102" s="157"/>
      <c r="F102" s="157"/>
      <c r="G102" s="126"/>
      <c r="H102" s="126"/>
      <c r="I102" s="126"/>
      <c r="J102" s="126"/>
      <c r="K102" s="126"/>
      <c r="L102" s="126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71"/>
      <c r="AQ102" s="71"/>
      <c r="AR102" s="71"/>
      <c r="AS102" s="71"/>
      <c r="AT102" s="71"/>
      <c r="AU102" s="71"/>
    </row>
    <row r="103" spans="1:47" ht="14.25" customHeight="1" x14ac:dyDescent="0.3">
      <c r="A103" s="157"/>
      <c r="B103" s="157"/>
      <c r="C103" s="157"/>
      <c r="D103" s="157"/>
      <c r="E103" s="157"/>
      <c r="F103" s="157"/>
      <c r="G103" s="157"/>
      <c r="H103" s="157"/>
      <c r="I103" s="157"/>
      <c r="J103" s="157"/>
      <c r="K103" s="157"/>
      <c r="L103" s="157"/>
      <c r="M103" s="157"/>
      <c r="N103" s="157"/>
      <c r="O103" s="157"/>
      <c r="P103" s="157"/>
      <c r="Q103" s="157"/>
      <c r="R103" s="157"/>
      <c r="S103" s="157"/>
      <c r="T103" s="157"/>
      <c r="U103" s="157"/>
      <c r="V103" s="157"/>
      <c r="W103" s="157"/>
      <c r="X103" s="157"/>
      <c r="Y103" s="157"/>
      <c r="Z103" s="157"/>
      <c r="AA103" s="157"/>
      <c r="AB103" s="157"/>
      <c r="AC103" s="157"/>
      <c r="AD103" s="157"/>
      <c r="AE103" s="157"/>
      <c r="AF103" s="157"/>
      <c r="AG103" s="157"/>
      <c r="AH103" s="157"/>
      <c r="AI103" s="157"/>
      <c r="AJ103" s="157"/>
      <c r="AK103" s="157"/>
      <c r="AL103" s="157"/>
      <c r="AM103" s="157"/>
      <c r="AN103" s="157"/>
      <c r="AO103" s="157"/>
      <c r="AP103" s="71"/>
      <c r="AQ103" s="71"/>
      <c r="AR103" s="71"/>
      <c r="AS103" s="71"/>
      <c r="AT103" s="71"/>
      <c r="AU103" s="71"/>
    </row>
    <row r="104" spans="1:47" ht="14.25" customHeight="1" x14ac:dyDescent="0.3">
      <c r="A104" s="157"/>
      <c r="B104" s="186"/>
      <c r="C104" s="186"/>
      <c r="D104" s="187"/>
      <c r="E104" s="187"/>
      <c r="F104" s="187"/>
      <c r="G104" s="187"/>
      <c r="H104" s="187"/>
      <c r="I104" s="187"/>
      <c r="J104" s="187"/>
      <c r="K104" s="187"/>
      <c r="L104" s="187"/>
      <c r="M104" s="18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57"/>
      <c r="AG104" s="157"/>
      <c r="AH104" s="157"/>
      <c r="AI104" s="157"/>
      <c r="AJ104" s="157"/>
      <c r="AK104" s="157"/>
      <c r="AL104" s="157"/>
      <c r="AM104" s="157"/>
      <c r="AN104" s="157"/>
      <c r="AO104" s="157"/>
      <c r="AP104" s="71"/>
      <c r="AQ104" s="71"/>
      <c r="AR104" s="71"/>
      <c r="AS104" s="71"/>
      <c r="AT104" s="71"/>
      <c r="AU104" s="71"/>
    </row>
    <row r="105" spans="1:47" ht="36.75" customHeight="1" x14ac:dyDescent="0.3">
      <c r="A105" s="157"/>
      <c r="B105" s="158" t="s">
        <v>5</v>
      </c>
      <c r="C105" s="158" t="s">
        <v>6</v>
      </c>
      <c r="D105" s="158" t="s">
        <v>81</v>
      </c>
      <c r="E105" s="161" t="s">
        <v>7</v>
      </c>
      <c r="F105" s="159" t="s">
        <v>8</v>
      </c>
      <c r="G105" s="152"/>
      <c r="H105" s="152"/>
      <c r="I105" s="152"/>
      <c r="J105" s="153"/>
      <c r="K105" s="188" t="s">
        <v>9</v>
      </c>
      <c r="L105" s="188" t="s">
        <v>54</v>
      </c>
      <c r="M105" s="161" t="s">
        <v>55</v>
      </c>
      <c r="N105" s="157"/>
      <c r="O105" s="157"/>
      <c r="P105" s="157"/>
      <c r="Q105" s="157"/>
      <c r="R105" s="157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157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157"/>
      <c r="AO105" s="157"/>
      <c r="AP105" s="71"/>
      <c r="AQ105" s="71"/>
      <c r="AR105" s="71"/>
      <c r="AS105" s="71"/>
      <c r="AT105" s="71"/>
      <c r="AU105" s="71"/>
    </row>
    <row r="106" spans="1:47" ht="36.75" customHeight="1" x14ac:dyDescent="0.3">
      <c r="A106" s="157"/>
      <c r="B106" s="138"/>
      <c r="C106" s="138"/>
      <c r="D106" s="138"/>
      <c r="E106" s="138"/>
      <c r="F106" s="189" t="s">
        <v>16</v>
      </c>
      <c r="G106" s="189" t="s">
        <v>83</v>
      </c>
      <c r="H106" s="189" t="s">
        <v>84</v>
      </c>
      <c r="I106" s="189" t="s">
        <v>14</v>
      </c>
      <c r="J106" s="189" t="s">
        <v>15</v>
      </c>
      <c r="K106" s="138"/>
      <c r="L106" s="138"/>
      <c r="M106" s="138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57"/>
      <c r="AD106" s="157"/>
      <c r="AE106" s="157"/>
      <c r="AF106" s="157"/>
      <c r="AG106" s="157"/>
      <c r="AH106" s="157"/>
      <c r="AI106" s="157"/>
      <c r="AJ106" s="157"/>
      <c r="AK106" s="157"/>
      <c r="AL106" s="157"/>
      <c r="AM106" s="157"/>
      <c r="AN106" s="157"/>
      <c r="AO106" s="157"/>
      <c r="AP106" s="71"/>
      <c r="AQ106" s="71"/>
      <c r="AR106" s="71"/>
      <c r="AS106" s="71"/>
      <c r="AT106" s="71"/>
      <c r="AU106" s="71"/>
    </row>
    <row r="107" spans="1:47" ht="36.75" customHeight="1" x14ac:dyDescent="0.3">
      <c r="A107" s="157"/>
      <c r="B107" s="150">
        <v>1</v>
      </c>
      <c r="C107" s="168" t="s">
        <v>28</v>
      </c>
      <c r="D107" s="168" t="s">
        <v>118</v>
      </c>
      <c r="E107" s="148">
        <v>2.7430555555555554E-3</v>
      </c>
      <c r="F107" s="190"/>
      <c r="G107" s="190"/>
      <c r="H107" s="190"/>
      <c r="I107" s="190"/>
      <c r="J107" s="193"/>
      <c r="K107" s="143">
        <v>0</v>
      </c>
      <c r="L107" s="143">
        <v>2.7430555555555554E-3</v>
      </c>
      <c r="M107" s="196">
        <v>1</v>
      </c>
      <c r="N107" s="157"/>
      <c r="O107" s="157"/>
      <c r="P107" s="157"/>
      <c r="Q107" s="157"/>
      <c r="R107" s="157"/>
      <c r="S107" s="157"/>
      <c r="T107" s="157"/>
      <c r="U107" s="157"/>
      <c r="V107" s="157"/>
      <c r="W107" s="157"/>
      <c r="X107" s="157"/>
      <c r="Y107" s="157"/>
      <c r="Z107" s="157"/>
      <c r="AA107" s="157"/>
      <c r="AB107" s="157"/>
      <c r="AC107" s="157"/>
      <c r="AD107" s="157"/>
      <c r="AE107" s="157"/>
      <c r="AF107" s="157"/>
      <c r="AG107" s="157"/>
      <c r="AH107" s="157"/>
      <c r="AI107" s="157"/>
      <c r="AJ107" s="157"/>
      <c r="AK107" s="157"/>
      <c r="AL107" s="157"/>
      <c r="AM107" s="157"/>
      <c r="AN107" s="157"/>
      <c r="AO107" s="157"/>
      <c r="AP107" s="71"/>
      <c r="AQ107" s="71"/>
      <c r="AR107" s="71"/>
      <c r="AS107" s="71"/>
      <c r="AT107" s="71"/>
      <c r="AU107" s="71"/>
    </row>
    <row r="108" spans="1:47" ht="36.75" customHeight="1" x14ac:dyDescent="0.3">
      <c r="A108" s="157"/>
      <c r="B108" s="150">
        <v>3</v>
      </c>
      <c r="C108" s="168" t="s">
        <v>37</v>
      </c>
      <c r="D108" s="168" t="s">
        <v>121</v>
      </c>
      <c r="E108" s="148">
        <v>3.6226851851851854E-3</v>
      </c>
      <c r="F108" s="190"/>
      <c r="G108" s="190"/>
      <c r="H108" s="190"/>
      <c r="I108" s="190"/>
      <c r="J108" s="190"/>
      <c r="K108" s="143">
        <v>0</v>
      </c>
      <c r="L108" s="143">
        <v>3.6226851851851854E-3</v>
      </c>
      <c r="M108" s="191">
        <v>2</v>
      </c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57"/>
      <c r="AG108" s="157"/>
      <c r="AH108" s="157"/>
      <c r="AI108" s="157"/>
      <c r="AJ108" s="157"/>
      <c r="AK108" s="157"/>
      <c r="AL108" s="157"/>
      <c r="AM108" s="157"/>
      <c r="AN108" s="157"/>
      <c r="AO108" s="157"/>
      <c r="AP108" s="71"/>
      <c r="AQ108" s="71"/>
      <c r="AR108" s="71"/>
      <c r="AS108" s="71"/>
      <c r="AT108" s="71"/>
      <c r="AU108" s="71"/>
    </row>
    <row r="109" spans="1:47" ht="14.25" customHeight="1" x14ac:dyDescent="0.3">
      <c r="A109" s="157"/>
      <c r="B109" s="157"/>
      <c r="C109" s="157"/>
      <c r="D109" s="157"/>
      <c r="E109" s="157"/>
      <c r="F109" s="157"/>
      <c r="G109" s="157"/>
      <c r="H109" s="157"/>
      <c r="I109" s="157"/>
      <c r="J109" s="157"/>
      <c r="K109" s="157"/>
      <c r="L109" s="157"/>
      <c r="M109" s="157"/>
      <c r="N109" s="157"/>
      <c r="O109" s="157"/>
      <c r="P109" s="157"/>
      <c r="Q109" s="157"/>
      <c r="R109" s="157"/>
      <c r="S109" s="157"/>
      <c r="T109" s="157"/>
      <c r="U109" s="157"/>
      <c r="V109" s="157"/>
      <c r="W109" s="157"/>
      <c r="X109" s="157"/>
      <c r="Y109" s="157"/>
      <c r="Z109" s="157"/>
      <c r="AA109" s="157"/>
      <c r="AB109" s="157"/>
      <c r="AC109" s="157"/>
      <c r="AD109" s="157"/>
      <c r="AE109" s="157"/>
      <c r="AF109" s="157"/>
      <c r="AG109" s="157"/>
      <c r="AH109" s="157"/>
      <c r="AI109" s="157"/>
      <c r="AJ109" s="157"/>
      <c r="AK109" s="157"/>
      <c r="AL109" s="157"/>
      <c r="AM109" s="157"/>
      <c r="AN109" s="157"/>
      <c r="AO109" s="157"/>
      <c r="AP109" s="71"/>
      <c r="AQ109" s="71"/>
      <c r="AR109" s="71"/>
      <c r="AS109" s="71"/>
      <c r="AT109" s="71"/>
      <c r="AU109" s="71"/>
    </row>
    <row r="110" spans="1:47" ht="14.25" customHeight="1" x14ac:dyDescent="0.3">
      <c r="A110" s="157"/>
      <c r="B110" s="157"/>
      <c r="C110" s="157"/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7"/>
      <c r="AD110" s="157"/>
      <c r="AE110" s="157"/>
      <c r="AF110" s="157"/>
      <c r="AG110" s="157"/>
      <c r="AH110" s="157"/>
      <c r="AI110" s="157"/>
      <c r="AJ110" s="157"/>
      <c r="AK110" s="157"/>
      <c r="AL110" s="157"/>
      <c r="AM110" s="157"/>
      <c r="AN110" s="157"/>
      <c r="AO110" s="157"/>
      <c r="AP110" s="71"/>
      <c r="AQ110" s="71"/>
      <c r="AR110" s="71"/>
      <c r="AS110" s="71"/>
      <c r="AT110" s="71"/>
      <c r="AU110" s="71"/>
    </row>
    <row r="111" spans="1:47" ht="14.25" customHeight="1" x14ac:dyDescent="0.3">
      <c r="A111" s="157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157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157"/>
      <c r="AO111" s="157"/>
      <c r="AP111" s="71"/>
      <c r="AQ111" s="71"/>
      <c r="AR111" s="71"/>
      <c r="AS111" s="71"/>
      <c r="AT111" s="71"/>
      <c r="AU111" s="71"/>
    </row>
    <row r="112" spans="1:47" ht="14.25" customHeight="1" x14ac:dyDescent="0.3">
      <c r="A112" s="157"/>
      <c r="B112" s="192" t="s">
        <v>39</v>
      </c>
      <c r="C112" s="157"/>
      <c r="D112" s="192" t="s">
        <v>40</v>
      </c>
      <c r="E112" s="157"/>
      <c r="F112" s="157"/>
      <c r="G112" s="157"/>
      <c r="H112" s="157"/>
      <c r="I112" s="157"/>
      <c r="J112" s="157"/>
      <c r="K112" s="157"/>
      <c r="L112" s="157"/>
      <c r="M112" s="157"/>
      <c r="N112" s="157"/>
      <c r="O112" s="157"/>
      <c r="P112" s="157"/>
      <c r="Q112" s="157"/>
      <c r="R112" s="157"/>
      <c r="S112" s="157"/>
      <c r="T112" s="157"/>
      <c r="U112" s="157"/>
      <c r="V112" s="157"/>
      <c r="W112" s="157"/>
      <c r="X112" s="157"/>
      <c r="Y112" s="157"/>
      <c r="Z112" s="157"/>
      <c r="AA112" s="157"/>
      <c r="AB112" s="157"/>
      <c r="AC112" s="157"/>
      <c r="AD112" s="157"/>
      <c r="AE112" s="157"/>
      <c r="AF112" s="157"/>
      <c r="AG112" s="157"/>
      <c r="AH112" s="157"/>
      <c r="AI112" s="157"/>
      <c r="AJ112" s="157"/>
      <c r="AK112" s="157"/>
      <c r="AL112" s="157"/>
      <c r="AM112" s="157"/>
      <c r="AN112" s="157"/>
      <c r="AO112" s="157"/>
      <c r="AP112" s="71"/>
      <c r="AQ112" s="71"/>
      <c r="AR112" s="71"/>
      <c r="AS112" s="71"/>
      <c r="AT112" s="71"/>
      <c r="AU112" s="71"/>
    </row>
    <row r="113" spans="1:47" ht="14.25" customHeight="1" x14ac:dyDescent="0.3">
      <c r="A113" s="157"/>
      <c r="B113" s="157"/>
      <c r="C113" s="157"/>
      <c r="D113" s="157"/>
      <c r="E113" s="157"/>
      <c r="F113" s="157"/>
      <c r="G113" s="157"/>
      <c r="H113" s="157"/>
      <c r="I113" s="157"/>
      <c r="J113" s="157"/>
      <c r="K113" s="157"/>
      <c r="L113" s="157"/>
      <c r="M113" s="157"/>
      <c r="N113" s="157"/>
      <c r="O113" s="157"/>
      <c r="P113" s="157"/>
      <c r="Q113" s="157"/>
      <c r="R113" s="157"/>
      <c r="S113" s="157"/>
      <c r="T113" s="157"/>
      <c r="U113" s="157"/>
      <c r="V113" s="157"/>
      <c r="W113" s="157"/>
      <c r="X113" s="157"/>
      <c r="Y113" s="157"/>
      <c r="Z113" s="157"/>
      <c r="AA113" s="157"/>
      <c r="AB113" s="157"/>
      <c r="AC113" s="157"/>
      <c r="AD113" s="157"/>
      <c r="AE113" s="157"/>
      <c r="AF113" s="157"/>
      <c r="AG113" s="157"/>
      <c r="AH113" s="157"/>
      <c r="AI113" s="157"/>
      <c r="AJ113" s="157"/>
      <c r="AK113" s="157"/>
      <c r="AL113" s="157"/>
      <c r="AM113" s="157"/>
      <c r="AN113" s="157"/>
      <c r="AO113" s="157"/>
      <c r="AP113" s="71"/>
      <c r="AQ113" s="71"/>
      <c r="AR113" s="71"/>
      <c r="AS113" s="71"/>
      <c r="AT113" s="71"/>
      <c r="AU113" s="71"/>
    </row>
    <row r="114" spans="1:47" ht="14.25" customHeight="1" x14ac:dyDescent="0.3">
      <c r="A114" s="157"/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7"/>
      <c r="Q114" s="157"/>
      <c r="R114" s="157"/>
      <c r="S114" s="157"/>
      <c r="T114" s="157"/>
      <c r="U114" s="157"/>
      <c r="V114" s="157"/>
      <c r="W114" s="157"/>
      <c r="X114" s="157"/>
      <c r="Y114" s="157"/>
      <c r="Z114" s="157"/>
      <c r="AA114" s="157"/>
      <c r="AB114" s="157"/>
      <c r="AC114" s="157"/>
      <c r="AD114" s="157"/>
      <c r="AE114" s="157"/>
      <c r="AF114" s="157"/>
      <c r="AG114" s="157"/>
      <c r="AH114" s="157"/>
      <c r="AI114" s="157"/>
      <c r="AJ114" s="157"/>
      <c r="AK114" s="157"/>
      <c r="AL114" s="157"/>
      <c r="AM114" s="157"/>
      <c r="AN114" s="157"/>
      <c r="AO114" s="157"/>
      <c r="AP114" s="71"/>
      <c r="AQ114" s="71"/>
      <c r="AR114" s="71"/>
      <c r="AS114" s="71"/>
      <c r="AT114" s="71"/>
      <c r="AU114" s="71"/>
    </row>
    <row r="115" spans="1:47" ht="14.25" customHeight="1" x14ac:dyDescent="0.3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4"/>
      <c r="AC115" s="124"/>
      <c r="AD115" s="124"/>
      <c r="AE115" s="124"/>
      <c r="AF115" s="124"/>
      <c r="AG115" s="124"/>
      <c r="AH115" s="124"/>
      <c r="AI115" s="124"/>
      <c r="AJ115" s="124"/>
      <c r="AK115" s="124"/>
      <c r="AL115" s="124"/>
      <c r="AM115" s="124"/>
      <c r="AN115" s="124"/>
      <c r="AO115" s="124"/>
    </row>
    <row r="116" spans="1:47" ht="14.25" customHeight="1" x14ac:dyDescent="0.3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4"/>
      <c r="AC116" s="124"/>
      <c r="AD116" s="124"/>
      <c r="AE116" s="124"/>
      <c r="AF116" s="124"/>
      <c r="AG116" s="124"/>
      <c r="AH116" s="124"/>
      <c r="AI116" s="124"/>
      <c r="AJ116" s="124"/>
      <c r="AK116" s="124"/>
      <c r="AL116" s="124"/>
      <c r="AM116" s="124"/>
      <c r="AN116" s="124"/>
      <c r="AO116" s="124"/>
    </row>
    <row r="117" spans="1:47" ht="14.25" customHeight="1" x14ac:dyDescent="0.3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4"/>
      <c r="AC117" s="124"/>
      <c r="AD117" s="124"/>
      <c r="AE117" s="124"/>
      <c r="AF117" s="124"/>
      <c r="AG117" s="124"/>
      <c r="AH117" s="124"/>
      <c r="AI117" s="124"/>
      <c r="AJ117" s="124"/>
      <c r="AK117" s="124"/>
      <c r="AL117" s="124"/>
      <c r="AM117" s="124"/>
      <c r="AN117" s="124"/>
      <c r="AO117" s="124"/>
    </row>
    <row r="118" spans="1:47" ht="14.25" customHeight="1" x14ac:dyDescent="0.3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4"/>
      <c r="AC118" s="124"/>
      <c r="AD118" s="124"/>
      <c r="AE118" s="124"/>
      <c r="AF118" s="124"/>
      <c r="AG118" s="124"/>
      <c r="AH118" s="124"/>
      <c r="AI118" s="124"/>
      <c r="AJ118" s="124"/>
      <c r="AK118" s="124"/>
      <c r="AL118" s="124"/>
      <c r="AM118" s="124"/>
      <c r="AN118" s="124"/>
      <c r="AO118" s="124"/>
    </row>
    <row r="119" spans="1:47" ht="14.25" customHeight="1" x14ac:dyDescent="0.3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  <c r="AF119" s="124"/>
      <c r="AG119" s="124"/>
      <c r="AH119" s="124"/>
      <c r="AI119" s="124"/>
      <c r="AJ119" s="124"/>
      <c r="AK119" s="124"/>
      <c r="AL119" s="124"/>
      <c r="AM119" s="124"/>
      <c r="AN119" s="124"/>
      <c r="AO119" s="124"/>
    </row>
    <row r="120" spans="1:47" ht="14.25" customHeight="1" x14ac:dyDescent="0.3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4"/>
      <c r="AC120" s="124"/>
      <c r="AD120" s="124"/>
      <c r="AE120" s="124"/>
      <c r="AF120" s="124"/>
      <c r="AG120" s="124"/>
      <c r="AH120" s="124"/>
      <c r="AI120" s="124"/>
      <c r="AJ120" s="124"/>
      <c r="AK120" s="124"/>
      <c r="AL120" s="124"/>
      <c r="AM120" s="124"/>
      <c r="AN120" s="124"/>
      <c r="AO120" s="124"/>
    </row>
    <row r="121" spans="1:47" ht="14.25" customHeight="1" x14ac:dyDescent="0.3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4"/>
      <c r="AC121" s="124"/>
      <c r="AD121" s="124"/>
      <c r="AE121" s="124"/>
      <c r="AF121" s="124"/>
      <c r="AG121" s="124"/>
      <c r="AH121" s="124"/>
      <c r="AI121" s="124"/>
      <c r="AJ121" s="124"/>
      <c r="AK121" s="124"/>
      <c r="AL121" s="124"/>
      <c r="AM121" s="124"/>
      <c r="AN121" s="124"/>
      <c r="AO121" s="124"/>
    </row>
    <row r="122" spans="1:47" ht="14.25" customHeight="1" x14ac:dyDescent="0.3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4"/>
      <c r="AC122" s="124"/>
      <c r="AD122" s="124"/>
      <c r="AE122" s="124"/>
      <c r="AF122" s="124"/>
      <c r="AG122" s="124"/>
      <c r="AH122" s="124"/>
      <c r="AI122" s="124"/>
      <c r="AJ122" s="124"/>
      <c r="AK122" s="124"/>
      <c r="AL122" s="124"/>
      <c r="AM122" s="124"/>
      <c r="AN122" s="124"/>
      <c r="AO122" s="124"/>
    </row>
    <row r="123" spans="1:47" ht="14.25" customHeight="1" x14ac:dyDescent="0.3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4"/>
      <c r="AC123" s="124"/>
      <c r="AD123" s="124"/>
      <c r="AE123" s="124"/>
      <c r="AF123" s="124"/>
      <c r="AG123" s="124"/>
      <c r="AH123" s="124"/>
      <c r="AI123" s="124"/>
      <c r="AJ123" s="124"/>
      <c r="AK123" s="124"/>
      <c r="AL123" s="124"/>
      <c r="AM123" s="124"/>
      <c r="AN123" s="124"/>
      <c r="AO123" s="124"/>
    </row>
    <row r="124" spans="1:47" ht="14.25" customHeight="1" x14ac:dyDescent="0.3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</row>
    <row r="125" spans="1:47" ht="14.25" customHeight="1" x14ac:dyDescent="0.3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4"/>
      <c r="AC125" s="124"/>
      <c r="AD125" s="124"/>
      <c r="AE125" s="124"/>
      <c r="AF125" s="124"/>
      <c r="AG125" s="124"/>
      <c r="AH125" s="124"/>
      <c r="AI125" s="124"/>
      <c r="AJ125" s="124"/>
      <c r="AK125" s="124"/>
      <c r="AL125" s="124"/>
      <c r="AM125" s="124"/>
      <c r="AN125" s="124"/>
      <c r="AO125" s="124"/>
    </row>
    <row r="126" spans="1:47" ht="14.25" customHeight="1" x14ac:dyDescent="0.3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4"/>
      <c r="AC126" s="124"/>
      <c r="AD126" s="124"/>
      <c r="AE126" s="124"/>
      <c r="AF126" s="124"/>
      <c r="AG126" s="124"/>
      <c r="AH126" s="124"/>
      <c r="AI126" s="124"/>
      <c r="AJ126" s="124"/>
      <c r="AK126" s="124"/>
      <c r="AL126" s="124"/>
      <c r="AM126" s="124"/>
      <c r="AN126" s="124"/>
      <c r="AO126" s="124"/>
    </row>
    <row r="127" spans="1:47" ht="14.25" customHeight="1" x14ac:dyDescent="0.3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  <c r="AF127" s="124"/>
      <c r="AG127" s="124"/>
      <c r="AH127" s="124"/>
      <c r="AI127" s="124"/>
      <c r="AJ127" s="124"/>
      <c r="AK127" s="124"/>
      <c r="AL127" s="124"/>
      <c r="AM127" s="124"/>
      <c r="AN127" s="124"/>
      <c r="AO127" s="124"/>
    </row>
    <row r="128" spans="1:47" ht="14.25" customHeight="1" x14ac:dyDescent="0.3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</row>
    <row r="129" spans="1:41" ht="14.25" customHeight="1" x14ac:dyDescent="0.3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4"/>
      <c r="AC129" s="124"/>
      <c r="AD129" s="124"/>
      <c r="AE129" s="124"/>
      <c r="AF129" s="124"/>
      <c r="AG129" s="124"/>
      <c r="AH129" s="124"/>
      <c r="AI129" s="124"/>
      <c r="AJ129" s="124"/>
      <c r="AK129" s="124"/>
      <c r="AL129" s="124"/>
      <c r="AM129" s="124"/>
      <c r="AN129" s="124"/>
      <c r="AO129" s="124"/>
    </row>
    <row r="130" spans="1:41" ht="14.25" customHeight="1" x14ac:dyDescent="0.3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</row>
    <row r="131" spans="1:41" ht="14.25" customHeight="1" x14ac:dyDescent="0.3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4"/>
      <c r="AC131" s="124"/>
      <c r="AD131" s="124"/>
      <c r="AE131" s="124"/>
      <c r="AF131" s="124"/>
      <c r="AG131" s="124"/>
      <c r="AH131" s="124"/>
      <c r="AI131" s="124"/>
      <c r="AJ131" s="124"/>
      <c r="AK131" s="124"/>
      <c r="AL131" s="124"/>
      <c r="AM131" s="124"/>
      <c r="AN131" s="124"/>
      <c r="AO131" s="124"/>
    </row>
    <row r="132" spans="1:41" ht="14.25" customHeight="1" x14ac:dyDescent="0.3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4"/>
      <c r="AC132" s="124"/>
      <c r="AD132" s="124"/>
      <c r="AE132" s="124"/>
      <c r="AF132" s="124"/>
      <c r="AG132" s="124"/>
      <c r="AH132" s="124"/>
      <c r="AI132" s="124"/>
      <c r="AJ132" s="124"/>
      <c r="AK132" s="124"/>
      <c r="AL132" s="124"/>
      <c r="AM132" s="124"/>
      <c r="AN132" s="124"/>
      <c r="AO132" s="124"/>
    </row>
    <row r="133" spans="1:41" ht="14.25" customHeight="1" x14ac:dyDescent="0.3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4"/>
      <c r="AC133" s="124"/>
      <c r="AD133" s="124"/>
      <c r="AE133" s="124"/>
      <c r="AF133" s="124"/>
      <c r="AG133" s="124"/>
      <c r="AH133" s="124"/>
      <c r="AI133" s="124"/>
      <c r="AJ133" s="124"/>
      <c r="AK133" s="124"/>
      <c r="AL133" s="124"/>
      <c r="AM133" s="124"/>
      <c r="AN133" s="124"/>
      <c r="AO133" s="124"/>
    </row>
    <row r="134" spans="1:41" ht="14.25" customHeight="1" x14ac:dyDescent="0.3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4"/>
      <c r="AC134" s="124"/>
      <c r="AD134" s="124"/>
      <c r="AE134" s="124"/>
      <c r="AF134" s="124"/>
      <c r="AG134" s="124"/>
      <c r="AH134" s="124"/>
      <c r="AI134" s="124"/>
      <c r="AJ134" s="124"/>
      <c r="AK134" s="124"/>
      <c r="AL134" s="124"/>
      <c r="AM134" s="124"/>
      <c r="AN134" s="124"/>
      <c r="AO134" s="124"/>
    </row>
    <row r="135" spans="1:41" ht="14.25" customHeight="1" x14ac:dyDescent="0.3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4"/>
      <c r="AC135" s="124"/>
      <c r="AD135" s="124"/>
      <c r="AE135" s="124"/>
      <c r="AF135" s="124"/>
      <c r="AG135" s="124"/>
      <c r="AH135" s="124"/>
      <c r="AI135" s="124"/>
      <c r="AJ135" s="124"/>
      <c r="AK135" s="124"/>
      <c r="AL135" s="124"/>
      <c r="AM135" s="124"/>
      <c r="AN135" s="124"/>
      <c r="AO135" s="124"/>
    </row>
    <row r="136" spans="1:41" ht="14.25" customHeight="1" x14ac:dyDescent="0.3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4"/>
      <c r="AC136" s="124"/>
      <c r="AD136" s="124"/>
      <c r="AE136" s="124"/>
      <c r="AF136" s="124"/>
      <c r="AG136" s="124"/>
      <c r="AH136" s="124"/>
      <c r="AI136" s="124"/>
      <c r="AJ136" s="124"/>
      <c r="AK136" s="124"/>
      <c r="AL136" s="124"/>
      <c r="AM136" s="124"/>
      <c r="AN136" s="124"/>
      <c r="AO136" s="124"/>
    </row>
    <row r="137" spans="1:41" ht="14.25" customHeight="1" x14ac:dyDescent="0.3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4"/>
      <c r="AC137" s="124"/>
      <c r="AD137" s="124"/>
      <c r="AE137" s="124"/>
      <c r="AF137" s="124"/>
      <c r="AG137" s="124"/>
      <c r="AH137" s="124"/>
      <c r="AI137" s="124"/>
      <c r="AJ137" s="124"/>
      <c r="AK137" s="124"/>
      <c r="AL137" s="124"/>
      <c r="AM137" s="124"/>
      <c r="AN137" s="124"/>
      <c r="AO137" s="124"/>
    </row>
    <row r="138" spans="1:41" ht="14.25" customHeight="1" x14ac:dyDescent="0.3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4"/>
      <c r="AC138" s="124"/>
      <c r="AD138" s="124"/>
      <c r="AE138" s="124"/>
      <c r="AF138" s="124"/>
      <c r="AG138" s="124"/>
      <c r="AH138" s="124"/>
      <c r="AI138" s="124"/>
      <c r="AJ138" s="124"/>
      <c r="AK138" s="124"/>
      <c r="AL138" s="124"/>
      <c r="AM138" s="124"/>
      <c r="AN138" s="124"/>
      <c r="AO138" s="124"/>
    </row>
    <row r="139" spans="1:41" ht="14.25" customHeight="1" x14ac:dyDescent="0.3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4"/>
      <c r="AC139" s="124"/>
      <c r="AD139" s="124"/>
      <c r="AE139" s="124"/>
      <c r="AF139" s="124"/>
      <c r="AG139" s="124"/>
      <c r="AH139" s="124"/>
      <c r="AI139" s="124"/>
      <c r="AJ139" s="124"/>
      <c r="AK139" s="124"/>
      <c r="AL139" s="124"/>
      <c r="AM139" s="124"/>
      <c r="AN139" s="124"/>
      <c r="AO139" s="124"/>
    </row>
    <row r="140" spans="1:41" ht="14.25" customHeight="1" x14ac:dyDescent="0.3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4"/>
      <c r="AC140" s="124"/>
      <c r="AD140" s="124"/>
      <c r="AE140" s="124"/>
      <c r="AF140" s="124"/>
      <c r="AG140" s="124"/>
      <c r="AH140" s="124"/>
      <c r="AI140" s="124"/>
      <c r="AJ140" s="124"/>
      <c r="AK140" s="124"/>
      <c r="AL140" s="124"/>
      <c r="AM140" s="124"/>
      <c r="AN140" s="124"/>
      <c r="AO140" s="124"/>
    </row>
    <row r="141" spans="1:41" ht="14.25" customHeight="1" x14ac:dyDescent="0.3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</row>
    <row r="142" spans="1:41" ht="14.25" customHeight="1" x14ac:dyDescent="0.3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4"/>
      <c r="AC142" s="124"/>
      <c r="AD142" s="124"/>
      <c r="AE142" s="124"/>
      <c r="AF142" s="124"/>
      <c r="AG142" s="124"/>
      <c r="AH142" s="124"/>
      <c r="AI142" s="124"/>
      <c r="AJ142" s="124"/>
      <c r="AK142" s="124"/>
      <c r="AL142" s="124"/>
      <c r="AM142" s="124"/>
      <c r="AN142" s="124"/>
      <c r="AO142" s="124"/>
    </row>
    <row r="143" spans="1:41" ht="14.25" customHeight="1" x14ac:dyDescent="0.3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4"/>
      <c r="AC143" s="124"/>
      <c r="AD143" s="124"/>
      <c r="AE143" s="124"/>
      <c r="AF143" s="124"/>
      <c r="AG143" s="124"/>
      <c r="AH143" s="124"/>
      <c r="AI143" s="124"/>
      <c r="AJ143" s="124"/>
      <c r="AK143" s="124"/>
      <c r="AL143" s="124"/>
      <c r="AM143" s="124"/>
      <c r="AN143" s="124"/>
      <c r="AO143" s="124"/>
    </row>
    <row r="144" spans="1:41" ht="14.25" customHeight="1" x14ac:dyDescent="0.3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4"/>
      <c r="AL144" s="124"/>
      <c r="AM144" s="124"/>
      <c r="AN144" s="124"/>
      <c r="AO144" s="124"/>
    </row>
    <row r="145" spans="1:41" ht="14.25" customHeight="1" x14ac:dyDescent="0.3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4"/>
      <c r="AL145" s="124"/>
      <c r="AM145" s="124"/>
      <c r="AN145" s="124"/>
      <c r="AO145" s="124"/>
    </row>
    <row r="146" spans="1:41" ht="14.25" customHeight="1" x14ac:dyDescent="0.3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4"/>
      <c r="AC146" s="124"/>
      <c r="AD146" s="124"/>
      <c r="AE146" s="124"/>
      <c r="AF146" s="124"/>
      <c r="AG146" s="124"/>
      <c r="AH146" s="124"/>
      <c r="AI146" s="124"/>
      <c r="AJ146" s="124"/>
      <c r="AK146" s="124"/>
      <c r="AL146" s="124"/>
      <c r="AM146" s="124"/>
      <c r="AN146" s="124"/>
      <c r="AO146" s="124"/>
    </row>
    <row r="147" spans="1:41" ht="14.25" customHeight="1" x14ac:dyDescent="0.3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4"/>
      <c r="AC147" s="124"/>
      <c r="AD147" s="124"/>
      <c r="AE147" s="124"/>
      <c r="AF147" s="124"/>
      <c r="AG147" s="124"/>
      <c r="AH147" s="124"/>
      <c r="AI147" s="124"/>
      <c r="AJ147" s="124"/>
      <c r="AK147" s="124"/>
      <c r="AL147" s="124"/>
      <c r="AM147" s="124"/>
      <c r="AN147" s="124"/>
      <c r="AO147" s="124"/>
    </row>
    <row r="148" spans="1:41" ht="14.25" customHeight="1" x14ac:dyDescent="0.3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4"/>
      <c r="AC148" s="124"/>
      <c r="AD148" s="124"/>
      <c r="AE148" s="124"/>
      <c r="AF148" s="124"/>
      <c r="AG148" s="124"/>
      <c r="AH148" s="124"/>
      <c r="AI148" s="124"/>
      <c r="AJ148" s="124"/>
      <c r="AK148" s="124"/>
      <c r="AL148" s="124"/>
      <c r="AM148" s="124"/>
      <c r="AN148" s="124"/>
      <c r="AO148" s="124"/>
    </row>
    <row r="149" spans="1:41" ht="14.25" customHeight="1" x14ac:dyDescent="0.3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4"/>
      <c r="AC149" s="124"/>
      <c r="AD149" s="124"/>
      <c r="AE149" s="124"/>
      <c r="AF149" s="124"/>
      <c r="AG149" s="124"/>
      <c r="AH149" s="124"/>
      <c r="AI149" s="124"/>
      <c r="AJ149" s="124"/>
      <c r="AK149" s="124"/>
      <c r="AL149" s="124"/>
      <c r="AM149" s="124"/>
      <c r="AN149" s="124"/>
      <c r="AO149" s="124"/>
    </row>
    <row r="150" spans="1:41" ht="14.25" customHeight="1" x14ac:dyDescent="0.3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4"/>
      <c r="AC150" s="124"/>
      <c r="AD150" s="124"/>
      <c r="AE150" s="124"/>
      <c r="AF150" s="124"/>
      <c r="AG150" s="124"/>
      <c r="AH150" s="124"/>
      <c r="AI150" s="124"/>
      <c r="AJ150" s="124"/>
      <c r="AK150" s="124"/>
      <c r="AL150" s="124"/>
      <c r="AM150" s="124"/>
      <c r="AN150" s="124"/>
      <c r="AO150" s="124"/>
    </row>
    <row r="151" spans="1:41" ht="14.25" customHeight="1" x14ac:dyDescent="0.3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124"/>
      <c r="AO151" s="124"/>
    </row>
    <row r="152" spans="1:41" ht="14.25" customHeight="1" x14ac:dyDescent="0.3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4"/>
      <c r="AC152" s="124"/>
      <c r="AD152" s="124"/>
      <c r="AE152" s="124"/>
      <c r="AF152" s="124"/>
      <c r="AG152" s="124"/>
      <c r="AH152" s="124"/>
      <c r="AI152" s="124"/>
      <c r="AJ152" s="124"/>
      <c r="AK152" s="124"/>
      <c r="AL152" s="124"/>
      <c r="AM152" s="124"/>
      <c r="AN152" s="124"/>
      <c r="AO152" s="124"/>
    </row>
    <row r="153" spans="1:41" ht="14.25" customHeight="1" x14ac:dyDescent="0.3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4"/>
      <c r="AC153" s="124"/>
      <c r="AD153" s="124"/>
      <c r="AE153" s="124"/>
      <c r="AF153" s="124"/>
      <c r="AG153" s="124"/>
      <c r="AH153" s="124"/>
      <c r="AI153" s="124"/>
      <c r="AJ153" s="124"/>
      <c r="AK153" s="124"/>
      <c r="AL153" s="124"/>
      <c r="AM153" s="124"/>
      <c r="AN153" s="124"/>
      <c r="AO153" s="124"/>
    </row>
    <row r="154" spans="1:41" ht="14.25" customHeight="1" x14ac:dyDescent="0.3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4"/>
      <c r="AC154" s="124"/>
      <c r="AD154" s="124"/>
      <c r="AE154" s="124"/>
      <c r="AF154" s="124"/>
      <c r="AG154" s="124"/>
      <c r="AH154" s="124"/>
      <c r="AI154" s="124"/>
      <c r="AJ154" s="124"/>
      <c r="AK154" s="124"/>
      <c r="AL154" s="124"/>
      <c r="AM154" s="124"/>
      <c r="AN154" s="124"/>
      <c r="AO154" s="124"/>
    </row>
    <row r="155" spans="1:41" ht="14.25" customHeight="1" x14ac:dyDescent="0.3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4"/>
      <c r="AC155" s="124"/>
      <c r="AD155" s="124"/>
      <c r="AE155" s="124"/>
      <c r="AF155" s="124"/>
      <c r="AG155" s="124"/>
      <c r="AH155" s="124"/>
      <c r="AI155" s="124"/>
      <c r="AJ155" s="124"/>
      <c r="AK155" s="124"/>
      <c r="AL155" s="124"/>
      <c r="AM155" s="124"/>
      <c r="AN155" s="124"/>
      <c r="AO155" s="124"/>
    </row>
    <row r="156" spans="1:41" ht="14.25" customHeight="1" x14ac:dyDescent="0.3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4"/>
      <c r="AC156" s="124"/>
      <c r="AD156" s="124"/>
      <c r="AE156" s="124"/>
      <c r="AF156" s="124"/>
      <c r="AG156" s="124"/>
      <c r="AH156" s="124"/>
      <c r="AI156" s="124"/>
      <c r="AJ156" s="124"/>
      <c r="AK156" s="124"/>
      <c r="AL156" s="124"/>
      <c r="AM156" s="124"/>
      <c r="AN156" s="124"/>
      <c r="AO156" s="124"/>
    </row>
    <row r="157" spans="1:41" ht="14.25" customHeight="1" x14ac:dyDescent="0.3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4"/>
      <c r="AC157" s="124"/>
      <c r="AD157" s="124"/>
      <c r="AE157" s="124"/>
      <c r="AF157" s="124"/>
      <c r="AG157" s="124"/>
      <c r="AH157" s="124"/>
      <c r="AI157" s="124"/>
      <c r="AJ157" s="124"/>
      <c r="AK157" s="124"/>
      <c r="AL157" s="124"/>
      <c r="AM157" s="124"/>
      <c r="AN157" s="124"/>
      <c r="AO157" s="124"/>
    </row>
    <row r="158" spans="1:41" ht="14.25" customHeight="1" x14ac:dyDescent="0.3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4"/>
      <c r="AC158" s="124"/>
      <c r="AD158" s="124"/>
      <c r="AE158" s="124"/>
      <c r="AF158" s="124"/>
      <c r="AG158" s="124"/>
      <c r="AH158" s="124"/>
      <c r="AI158" s="124"/>
      <c r="AJ158" s="124"/>
      <c r="AK158" s="124"/>
      <c r="AL158" s="124"/>
      <c r="AM158" s="124"/>
      <c r="AN158" s="124"/>
      <c r="AO158" s="124"/>
    </row>
    <row r="159" spans="1:41" ht="14.25" customHeight="1" x14ac:dyDescent="0.3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4"/>
      <c r="AC159" s="124"/>
      <c r="AD159" s="124"/>
      <c r="AE159" s="124"/>
      <c r="AF159" s="124"/>
      <c r="AG159" s="124"/>
      <c r="AH159" s="124"/>
      <c r="AI159" s="124"/>
      <c r="AJ159" s="124"/>
      <c r="AK159" s="124"/>
      <c r="AL159" s="124"/>
      <c r="AM159" s="124"/>
      <c r="AN159" s="124"/>
      <c r="AO159" s="124"/>
    </row>
    <row r="160" spans="1:41" ht="14.25" customHeight="1" x14ac:dyDescent="0.3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124"/>
      <c r="AO160" s="124"/>
    </row>
    <row r="161" spans="1:41" ht="14.25" customHeight="1" x14ac:dyDescent="0.3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4"/>
      <c r="AC161" s="124"/>
      <c r="AD161" s="124"/>
      <c r="AE161" s="124"/>
      <c r="AF161" s="124"/>
      <c r="AG161" s="124"/>
      <c r="AH161" s="124"/>
      <c r="AI161" s="124"/>
      <c r="AJ161" s="124"/>
      <c r="AK161" s="124"/>
      <c r="AL161" s="124"/>
      <c r="AM161" s="124"/>
      <c r="AN161" s="124"/>
      <c r="AO161" s="124"/>
    </row>
    <row r="162" spans="1:41" ht="14.25" customHeight="1" x14ac:dyDescent="0.3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</row>
    <row r="163" spans="1:41" ht="14.25" customHeight="1" x14ac:dyDescent="0.3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4"/>
      <c r="AC163" s="124"/>
      <c r="AD163" s="124"/>
      <c r="AE163" s="124"/>
      <c r="AF163" s="124"/>
      <c r="AG163" s="124"/>
      <c r="AH163" s="124"/>
      <c r="AI163" s="124"/>
      <c r="AJ163" s="124"/>
      <c r="AK163" s="124"/>
      <c r="AL163" s="124"/>
      <c r="AM163" s="124"/>
      <c r="AN163" s="124"/>
      <c r="AO163" s="124"/>
    </row>
    <row r="164" spans="1:41" ht="14.25" customHeight="1" x14ac:dyDescent="0.3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4"/>
      <c r="AC164" s="124"/>
      <c r="AD164" s="124"/>
      <c r="AE164" s="124"/>
      <c r="AF164" s="124"/>
      <c r="AG164" s="124"/>
      <c r="AH164" s="124"/>
      <c r="AI164" s="124"/>
      <c r="AJ164" s="124"/>
      <c r="AK164" s="124"/>
      <c r="AL164" s="124"/>
      <c r="AM164" s="124"/>
      <c r="AN164" s="124"/>
      <c r="AO164" s="124"/>
    </row>
    <row r="165" spans="1:41" ht="14.25" customHeight="1" x14ac:dyDescent="0.3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4"/>
      <c r="AC165" s="124"/>
      <c r="AD165" s="124"/>
      <c r="AE165" s="124"/>
      <c r="AF165" s="124"/>
      <c r="AG165" s="124"/>
      <c r="AH165" s="124"/>
      <c r="AI165" s="124"/>
      <c r="AJ165" s="124"/>
      <c r="AK165" s="124"/>
      <c r="AL165" s="124"/>
      <c r="AM165" s="124"/>
      <c r="AN165" s="124"/>
      <c r="AO165" s="124"/>
    </row>
    <row r="166" spans="1:41" ht="14.25" customHeight="1" x14ac:dyDescent="0.3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4"/>
      <c r="AC166" s="124"/>
      <c r="AD166" s="124"/>
      <c r="AE166" s="124"/>
      <c r="AF166" s="124"/>
      <c r="AG166" s="124"/>
      <c r="AH166" s="124"/>
      <c r="AI166" s="124"/>
      <c r="AJ166" s="124"/>
      <c r="AK166" s="124"/>
      <c r="AL166" s="124"/>
      <c r="AM166" s="124"/>
      <c r="AN166" s="124"/>
      <c r="AO166" s="124"/>
    </row>
    <row r="167" spans="1:41" ht="14.25" customHeight="1" x14ac:dyDescent="0.3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4"/>
      <c r="AC167" s="124"/>
      <c r="AD167" s="124"/>
      <c r="AE167" s="124"/>
      <c r="AF167" s="124"/>
      <c r="AG167" s="124"/>
      <c r="AH167" s="124"/>
      <c r="AI167" s="124"/>
      <c r="AJ167" s="124"/>
      <c r="AK167" s="124"/>
      <c r="AL167" s="124"/>
      <c r="AM167" s="124"/>
      <c r="AN167" s="124"/>
      <c r="AO167" s="124"/>
    </row>
    <row r="168" spans="1:41" ht="14.25" customHeight="1" x14ac:dyDescent="0.3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4"/>
      <c r="AC168" s="124"/>
      <c r="AD168" s="124"/>
      <c r="AE168" s="124"/>
      <c r="AF168" s="124"/>
      <c r="AG168" s="124"/>
      <c r="AH168" s="124"/>
      <c r="AI168" s="124"/>
      <c r="AJ168" s="124"/>
      <c r="AK168" s="124"/>
      <c r="AL168" s="124"/>
      <c r="AM168" s="124"/>
      <c r="AN168" s="124"/>
      <c r="AO168" s="124"/>
    </row>
    <row r="169" spans="1:41" ht="14.25" customHeight="1" x14ac:dyDescent="0.3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4"/>
      <c r="AC169" s="124"/>
      <c r="AD169" s="124"/>
      <c r="AE169" s="124"/>
      <c r="AF169" s="124"/>
      <c r="AG169" s="124"/>
      <c r="AH169" s="124"/>
      <c r="AI169" s="124"/>
      <c r="AJ169" s="124"/>
      <c r="AK169" s="124"/>
      <c r="AL169" s="124"/>
      <c r="AM169" s="124"/>
      <c r="AN169" s="124"/>
      <c r="AO169" s="124"/>
    </row>
    <row r="170" spans="1:41" ht="14.25" customHeight="1" x14ac:dyDescent="0.3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</row>
    <row r="171" spans="1:41" ht="14.25" customHeight="1" x14ac:dyDescent="0.3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4"/>
      <c r="AC171" s="124"/>
      <c r="AD171" s="124"/>
      <c r="AE171" s="124"/>
      <c r="AF171" s="124"/>
      <c r="AG171" s="124"/>
      <c r="AH171" s="124"/>
      <c r="AI171" s="124"/>
      <c r="AJ171" s="124"/>
      <c r="AK171" s="124"/>
      <c r="AL171" s="124"/>
      <c r="AM171" s="124"/>
      <c r="AN171" s="124"/>
      <c r="AO171" s="124"/>
    </row>
    <row r="172" spans="1:41" ht="14.25" customHeight="1" x14ac:dyDescent="0.3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4"/>
      <c r="AC172" s="124"/>
      <c r="AD172" s="124"/>
      <c r="AE172" s="124"/>
      <c r="AF172" s="124"/>
      <c r="AG172" s="124"/>
      <c r="AH172" s="124"/>
      <c r="AI172" s="124"/>
      <c r="AJ172" s="124"/>
      <c r="AK172" s="124"/>
      <c r="AL172" s="124"/>
      <c r="AM172" s="124"/>
      <c r="AN172" s="124"/>
      <c r="AO172" s="124"/>
    </row>
    <row r="173" spans="1:41" ht="14.25" customHeight="1" x14ac:dyDescent="0.3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</row>
    <row r="174" spans="1:41" ht="14.25" customHeight="1" x14ac:dyDescent="0.3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4"/>
      <c r="AC174" s="124"/>
      <c r="AD174" s="124"/>
      <c r="AE174" s="124"/>
      <c r="AF174" s="124"/>
      <c r="AG174" s="124"/>
      <c r="AH174" s="124"/>
      <c r="AI174" s="124"/>
      <c r="AJ174" s="124"/>
      <c r="AK174" s="124"/>
      <c r="AL174" s="124"/>
      <c r="AM174" s="124"/>
      <c r="AN174" s="124"/>
      <c r="AO174" s="124"/>
    </row>
    <row r="175" spans="1:41" ht="14.25" customHeight="1" x14ac:dyDescent="0.3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4"/>
      <c r="AC175" s="124"/>
      <c r="AD175" s="124"/>
      <c r="AE175" s="124"/>
      <c r="AF175" s="124"/>
      <c r="AG175" s="124"/>
      <c r="AH175" s="124"/>
      <c r="AI175" s="124"/>
      <c r="AJ175" s="124"/>
      <c r="AK175" s="124"/>
      <c r="AL175" s="124"/>
      <c r="AM175" s="124"/>
      <c r="AN175" s="124"/>
      <c r="AO175" s="124"/>
    </row>
    <row r="176" spans="1:41" ht="14.25" customHeight="1" x14ac:dyDescent="0.3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4"/>
      <c r="AC176" s="124"/>
      <c r="AD176" s="124"/>
      <c r="AE176" s="124"/>
      <c r="AF176" s="124"/>
      <c r="AG176" s="124"/>
      <c r="AH176" s="124"/>
      <c r="AI176" s="124"/>
      <c r="AJ176" s="124"/>
      <c r="AK176" s="124"/>
      <c r="AL176" s="124"/>
      <c r="AM176" s="124"/>
      <c r="AN176" s="124"/>
      <c r="AO176" s="124"/>
    </row>
    <row r="177" spans="1:41" ht="14.25" customHeight="1" x14ac:dyDescent="0.3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4"/>
      <c r="AC177" s="124"/>
      <c r="AD177" s="124"/>
      <c r="AE177" s="124"/>
      <c r="AF177" s="124"/>
      <c r="AG177" s="124"/>
      <c r="AH177" s="124"/>
      <c r="AI177" s="124"/>
      <c r="AJ177" s="124"/>
      <c r="AK177" s="124"/>
      <c r="AL177" s="124"/>
      <c r="AM177" s="124"/>
      <c r="AN177" s="124"/>
      <c r="AO177" s="124"/>
    </row>
    <row r="178" spans="1:41" ht="14.25" customHeight="1" x14ac:dyDescent="0.3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4"/>
      <c r="AC178" s="124"/>
      <c r="AD178" s="124"/>
      <c r="AE178" s="124"/>
      <c r="AF178" s="124"/>
      <c r="AG178" s="124"/>
      <c r="AH178" s="124"/>
      <c r="AI178" s="124"/>
      <c r="AJ178" s="124"/>
      <c r="AK178" s="124"/>
      <c r="AL178" s="124"/>
      <c r="AM178" s="124"/>
      <c r="AN178" s="124"/>
      <c r="AO178" s="124"/>
    </row>
    <row r="179" spans="1:41" ht="14.25" customHeight="1" x14ac:dyDescent="0.3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4"/>
      <c r="AC179" s="124"/>
      <c r="AD179" s="124"/>
      <c r="AE179" s="124"/>
      <c r="AF179" s="124"/>
      <c r="AG179" s="124"/>
      <c r="AH179" s="124"/>
      <c r="AI179" s="124"/>
      <c r="AJ179" s="124"/>
      <c r="AK179" s="124"/>
      <c r="AL179" s="124"/>
      <c r="AM179" s="124"/>
      <c r="AN179" s="124"/>
      <c r="AO179" s="124"/>
    </row>
    <row r="180" spans="1:41" ht="14.25" customHeight="1" x14ac:dyDescent="0.3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4"/>
      <c r="AC180" s="124"/>
      <c r="AD180" s="124"/>
      <c r="AE180" s="124"/>
      <c r="AF180" s="124"/>
      <c r="AG180" s="124"/>
      <c r="AH180" s="124"/>
      <c r="AI180" s="124"/>
      <c r="AJ180" s="124"/>
      <c r="AK180" s="124"/>
      <c r="AL180" s="124"/>
      <c r="AM180" s="124"/>
      <c r="AN180" s="124"/>
      <c r="AO180" s="124"/>
    </row>
    <row r="181" spans="1:41" ht="14.25" customHeight="1" x14ac:dyDescent="0.3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4"/>
      <c r="AC181" s="124"/>
      <c r="AD181" s="124"/>
      <c r="AE181" s="124"/>
      <c r="AF181" s="124"/>
      <c r="AG181" s="124"/>
      <c r="AH181" s="124"/>
      <c r="AI181" s="124"/>
      <c r="AJ181" s="124"/>
      <c r="AK181" s="124"/>
      <c r="AL181" s="124"/>
      <c r="AM181" s="124"/>
      <c r="AN181" s="124"/>
      <c r="AO181" s="124"/>
    </row>
    <row r="182" spans="1:41" ht="14.25" customHeight="1" x14ac:dyDescent="0.3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4"/>
      <c r="AC182" s="124"/>
      <c r="AD182" s="124"/>
      <c r="AE182" s="124"/>
      <c r="AF182" s="124"/>
      <c r="AG182" s="124"/>
      <c r="AH182" s="124"/>
      <c r="AI182" s="124"/>
      <c r="AJ182" s="124"/>
      <c r="AK182" s="124"/>
      <c r="AL182" s="124"/>
      <c r="AM182" s="124"/>
      <c r="AN182" s="124"/>
      <c r="AO182" s="124"/>
    </row>
    <row r="183" spans="1:41" ht="14.25" customHeight="1" x14ac:dyDescent="0.3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4"/>
      <c r="AC183" s="124"/>
      <c r="AD183" s="124"/>
      <c r="AE183" s="124"/>
      <c r="AF183" s="124"/>
      <c r="AG183" s="124"/>
      <c r="AH183" s="124"/>
      <c r="AI183" s="124"/>
      <c r="AJ183" s="124"/>
      <c r="AK183" s="124"/>
      <c r="AL183" s="124"/>
      <c r="AM183" s="124"/>
      <c r="AN183" s="124"/>
      <c r="AO183" s="124"/>
    </row>
    <row r="184" spans="1:41" ht="14.25" customHeight="1" x14ac:dyDescent="0.3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4"/>
      <c r="AC184" s="124"/>
      <c r="AD184" s="124"/>
      <c r="AE184" s="124"/>
      <c r="AF184" s="124"/>
      <c r="AG184" s="124"/>
      <c r="AH184" s="124"/>
      <c r="AI184" s="124"/>
      <c r="AJ184" s="124"/>
      <c r="AK184" s="124"/>
      <c r="AL184" s="124"/>
      <c r="AM184" s="124"/>
      <c r="AN184" s="124"/>
      <c r="AO184" s="124"/>
    </row>
    <row r="185" spans="1:41" ht="14.25" customHeight="1" x14ac:dyDescent="0.3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</row>
    <row r="186" spans="1:41" ht="14.25" customHeight="1" x14ac:dyDescent="0.3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4"/>
      <c r="AC186" s="124"/>
      <c r="AD186" s="124"/>
      <c r="AE186" s="124"/>
      <c r="AF186" s="124"/>
      <c r="AG186" s="124"/>
      <c r="AH186" s="124"/>
      <c r="AI186" s="124"/>
      <c r="AJ186" s="124"/>
      <c r="AK186" s="124"/>
      <c r="AL186" s="124"/>
      <c r="AM186" s="124"/>
      <c r="AN186" s="124"/>
      <c r="AO186" s="124"/>
    </row>
    <row r="187" spans="1:41" ht="14.25" customHeight="1" x14ac:dyDescent="0.3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4"/>
      <c r="AC187" s="124"/>
      <c r="AD187" s="124"/>
      <c r="AE187" s="124"/>
      <c r="AF187" s="124"/>
      <c r="AG187" s="124"/>
      <c r="AH187" s="124"/>
      <c r="AI187" s="124"/>
      <c r="AJ187" s="124"/>
      <c r="AK187" s="124"/>
      <c r="AL187" s="124"/>
      <c r="AM187" s="124"/>
      <c r="AN187" s="124"/>
      <c r="AO187" s="124"/>
    </row>
    <row r="188" spans="1:41" ht="14.25" customHeight="1" x14ac:dyDescent="0.3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4"/>
      <c r="AC188" s="124"/>
      <c r="AD188" s="124"/>
      <c r="AE188" s="124"/>
      <c r="AF188" s="124"/>
      <c r="AG188" s="124"/>
      <c r="AH188" s="124"/>
      <c r="AI188" s="124"/>
      <c r="AJ188" s="124"/>
      <c r="AK188" s="124"/>
      <c r="AL188" s="124"/>
      <c r="AM188" s="124"/>
      <c r="AN188" s="124"/>
      <c r="AO188" s="124"/>
    </row>
    <row r="189" spans="1:41" ht="14.25" customHeight="1" x14ac:dyDescent="0.3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4"/>
      <c r="AC189" s="124"/>
      <c r="AD189" s="124"/>
      <c r="AE189" s="124"/>
      <c r="AF189" s="124"/>
      <c r="AG189" s="124"/>
      <c r="AH189" s="124"/>
      <c r="AI189" s="124"/>
      <c r="AJ189" s="124"/>
      <c r="AK189" s="124"/>
      <c r="AL189" s="124"/>
      <c r="AM189" s="124"/>
      <c r="AN189" s="124"/>
      <c r="AO189" s="124"/>
    </row>
    <row r="190" spans="1:41" ht="14.25" customHeight="1" x14ac:dyDescent="0.3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4"/>
      <c r="AC190" s="124"/>
      <c r="AD190" s="124"/>
      <c r="AE190" s="124"/>
      <c r="AF190" s="124"/>
      <c r="AG190" s="124"/>
      <c r="AH190" s="124"/>
      <c r="AI190" s="124"/>
      <c r="AJ190" s="124"/>
      <c r="AK190" s="124"/>
      <c r="AL190" s="124"/>
      <c r="AM190" s="124"/>
      <c r="AN190" s="124"/>
      <c r="AO190" s="124"/>
    </row>
    <row r="191" spans="1:41" ht="14.25" customHeight="1" x14ac:dyDescent="0.3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4"/>
      <c r="AC191" s="124"/>
      <c r="AD191" s="124"/>
      <c r="AE191" s="124"/>
      <c r="AF191" s="124"/>
      <c r="AG191" s="124"/>
      <c r="AH191" s="124"/>
      <c r="AI191" s="124"/>
      <c r="AJ191" s="124"/>
      <c r="AK191" s="124"/>
      <c r="AL191" s="124"/>
      <c r="AM191" s="124"/>
      <c r="AN191" s="124"/>
      <c r="AO191" s="124"/>
    </row>
    <row r="192" spans="1:41" ht="14.25" customHeight="1" x14ac:dyDescent="0.3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4"/>
      <c r="AC192" s="124"/>
      <c r="AD192" s="124"/>
      <c r="AE192" s="124"/>
      <c r="AF192" s="124"/>
      <c r="AG192" s="124"/>
      <c r="AH192" s="124"/>
      <c r="AI192" s="124"/>
      <c r="AJ192" s="124"/>
      <c r="AK192" s="124"/>
      <c r="AL192" s="124"/>
      <c r="AM192" s="124"/>
      <c r="AN192" s="124"/>
      <c r="AO192" s="124"/>
    </row>
    <row r="193" spans="1:41" ht="14.25" customHeight="1" x14ac:dyDescent="0.3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124"/>
      <c r="AO193" s="124"/>
    </row>
    <row r="194" spans="1:41" ht="14.25" customHeight="1" x14ac:dyDescent="0.3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124"/>
      <c r="AO194" s="124"/>
    </row>
    <row r="195" spans="1:41" ht="14.25" customHeight="1" x14ac:dyDescent="0.3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4"/>
      <c r="AC195" s="124"/>
      <c r="AD195" s="124"/>
      <c r="AE195" s="124"/>
      <c r="AF195" s="124"/>
      <c r="AG195" s="124"/>
      <c r="AH195" s="124"/>
      <c r="AI195" s="124"/>
      <c r="AJ195" s="124"/>
      <c r="AK195" s="124"/>
      <c r="AL195" s="124"/>
      <c r="AM195" s="124"/>
      <c r="AN195" s="124"/>
      <c r="AO195" s="124"/>
    </row>
    <row r="196" spans="1:41" ht="14.25" customHeight="1" x14ac:dyDescent="0.3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4"/>
      <c r="AC196" s="124"/>
      <c r="AD196" s="124"/>
      <c r="AE196" s="124"/>
      <c r="AF196" s="124"/>
      <c r="AG196" s="124"/>
      <c r="AH196" s="124"/>
      <c r="AI196" s="124"/>
      <c r="AJ196" s="124"/>
      <c r="AK196" s="124"/>
      <c r="AL196" s="124"/>
      <c r="AM196" s="124"/>
      <c r="AN196" s="124"/>
      <c r="AO196" s="124"/>
    </row>
    <row r="197" spans="1:41" ht="14.25" customHeight="1" x14ac:dyDescent="0.3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4"/>
      <c r="AC197" s="124"/>
      <c r="AD197" s="124"/>
      <c r="AE197" s="124"/>
      <c r="AF197" s="124"/>
      <c r="AG197" s="124"/>
      <c r="AH197" s="124"/>
      <c r="AI197" s="124"/>
      <c r="AJ197" s="124"/>
      <c r="AK197" s="124"/>
      <c r="AL197" s="124"/>
      <c r="AM197" s="124"/>
      <c r="AN197" s="124"/>
      <c r="AO197" s="124"/>
    </row>
    <row r="198" spans="1:41" ht="14.25" customHeight="1" x14ac:dyDescent="0.3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4"/>
      <c r="AC198" s="124"/>
      <c r="AD198" s="124"/>
      <c r="AE198" s="124"/>
      <c r="AF198" s="124"/>
      <c r="AG198" s="124"/>
      <c r="AH198" s="124"/>
      <c r="AI198" s="124"/>
      <c r="AJ198" s="124"/>
      <c r="AK198" s="124"/>
      <c r="AL198" s="124"/>
      <c r="AM198" s="124"/>
      <c r="AN198" s="124"/>
      <c r="AO198" s="124"/>
    </row>
    <row r="199" spans="1:41" ht="14.25" customHeight="1" x14ac:dyDescent="0.3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124"/>
      <c r="AO199" s="124"/>
    </row>
    <row r="200" spans="1:41" ht="14.25" customHeight="1" x14ac:dyDescent="0.3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4"/>
      <c r="AC200" s="124"/>
      <c r="AD200" s="124"/>
      <c r="AE200" s="124"/>
      <c r="AF200" s="124"/>
      <c r="AG200" s="124"/>
      <c r="AH200" s="124"/>
      <c r="AI200" s="124"/>
      <c r="AJ200" s="124"/>
      <c r="AK200" s="124"/>
      <c r="AL200" s="124"/>
      <c r="AM200" s="124"/>
      <c r="AN200" s="124"/>
      <c r="AO200" s="124"/>
    </row>
    <row r="201" spans="1:41" ht="14.25" customHeight="1" x14ac:dyDescent="0.3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4"/>
      <c r="AC201" s="124"/>
      <c r="AD201" s="124"/>
      <c r="AE201" s="124"/>
      <c r="AF201" s="124"/>
      <c r="AG201" s="124"/>
      <c r="AH201" s="124"/>
      <c r="AI201" s="124"/>
      <c r="AJ201" s="124"/>
      <c r="AK201" s="124"/>
      <c r="AL201" s="124"/>
      <c r="AM201" s="124"/>
      <c r="AN201" s="124"/>
      <c r="AO201" s="124"/>
    </row>
    <row r="202" spans="1:41" ht="14.25" customHeight="1" x14ac:dyDescent="0.3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4"/>
      <c r="AC202" s="124"/>
      <c r="AD202" s="124"/>
      <c r="AE202" s="124"/>
      <c r="AF202" s="124"/>
      <c r="AG202" s="124"/>
      <c r="AH202" s="124"/>
      <c r="AI202" s="124"/>
      <c r="AJ202" s="124"/>
      <c r="AK202" s="124"/>
      <c r="AL202" s="124"/>
      <c r="AM202" s="124"/>
      <c r="AN202" s="124"/>
      <c r="AO202" s="124"/>
    </row>
    <row r="203" spans="1:41" ht="14.25" customHeight="1" x14ac:dyDescent="0.3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4"/>
      <c r="AC203" s="124"/>
      <c r="AD203" s="124"/>
      <c r="AE203" s="124"/>
      <c r="AF203" s="124"/>
      <c r="AG203" s="124"/>
      <c r="AH203" s="124"/>
      <c r="AI203" s="124"/>
      <c r="AJ203" s="124"/>
      <c r="AK203" s="124"/>
      <c r="AL203" s="124"/>
      <c r="AM203" s="124"/>
      <c r="AN203" s="124"/>
      <c r="AO203" s="124"/>
    </row>
    <row r="204" spans="1:41" ht="14.25" customHeight="1" x14ac:dyDescent="0.3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4"/>
      <c r="AC204" s="124"/>
      <c r="AD204" s="124"/>
      <c r="AE204" s="124"/>
      <c r="AF204" s="124"/>
      <c r="AG204" s="124"/>
      <c r="AH204" s="124"/>
      <c r="AI204" s="124"/>
      <c r="AJ204" s="124"/>
      <c r="AK204" s="124"/>
      <c r="AL204" s="124"/>
      <c r="AM204" s="124"/>
      <c r="AN204" s="124"/>
      <c r="AO204" s="124"/>
    </row>
    <row r="205" spans="1:41" ht="14.25" customHeight="1" x14ac:dyDescent="0.3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4"/>
      <c r="AC205" s="124"/>
      <c r="AD205" s="124"/>
      <c r="AE205" s="124"/>
      <c r="AF205" s="124"/>
      <c r="AG205" s="124"/>
      <c r="AH205" s="124"/>
      <c r="AI205" s="124"/>
      <c r="AJ205" s="124"/>
      <c r="AK205" s="124"/>
      <c r="AL205" s="124"/>
      <c r="AM205" s="124"/>
      <c r="AN205" s="124"/>
      <c r="AO205" s="124"/>
    </row>
    <row r="206" spans="1:41" ht="14.25" customHeight="1" x14ac:dyDescent="0.3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4"/>
      <c r="AC206" s="124"/>
      <c r="AD206" s="124"/>
      <c r="AE206" s="124"/>
      <c r="AF206" s="124"/>
      <c r="AG206" s="124"/>
      <c r="AH206" s="124"/>
      <c r="AI206" s="124"/>
      <c r="AJ206" s="124"/>
      <c r="AK206" s="124"/>
      <c r="AL206" s="124"/>
      <c r="AM206" s="124"/>
      <c r="AN206" s="124"/>
      <c r="AO206" s="124"/>
    </row>
    <row r="207" spans="1:41" ht="14.25" customHeight="1" x14ac:dyDescent="0.3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</row>
    <row r="208" spans="1:41" ht="14.25" customHeight="1" x14ac:dyDescent="0.3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</row>
    <row r="209" spans="1:41" ht="14.25" customHeight="1" x14ac:dyDescent="0.3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4"/>
      <c r="AC209" s="124"/>
      <c r="AD209" s="124"/>
      <c r="AE209" s="124"/>
      <c r="AF209" s="124"/>
      <c r="AG209" s="124"/>
      <c r="AH209" s="124"/>
      <c r="AI209" s="124"/>
      <c r="AJ209" s="124"/>
      <c r="AK209" s="124"/>
      <c r="AL209" s="124"/>
      <c r="AM209" s="124"/>
      <c r="AN209" s="124"/>
      <c r="AO209" s="124"/>
    </row>
    <row r="210" spans="1:41" ht="14.25" customHeight="1" x14ac:dyDescent="0.3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4"/>
      <c r="AC210" s="124"/>
      <c r="AD210" s="124"/>
      <c r="AE210" s="124"/>
      <c r="AF210" s="124"/>
      <c r="AG210" s="124"/>
      <c r="AH210" s="124"/>
      <c r="AI210" s="124"/>
      <c r="AJ210" s="124"/>
      <c r="AK210" s="124"/>
      <c r="AL210" s="124"/>
      <c r="AM210" s="124"/>
      <c r="AN210" s="124"/>
      <c r="AO210" s="124"/>
    </row>
    <row r="211" spans="1:41" ht="14.25" customHeight="1" x14ac:dyDescent="0.3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4"/>
      <c r="AC211" s="124"/>
      <c r="AD211" s="124"/>
      <c r="AE211" s="124"/>
      <c r="AF211" s="124"/>
      <c r="AG211" s="124"/>
      <c r="AH211" s="124"/>
      <c r="AI211" s="124"/>
      <c r="AJ211" s="124"/>
      <c r="AK211" s="124"/>
      <c r="AL211" s="124"/>
      <c r="AM211" s="124"/>
      <c r="AN211" s="124"/>
      <c r="AO211" s="124"/>
    </row>
    <row r="212" spans="1:41" ht="14.25" customHeight="1" x14ac:dyDescent="0.3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24"/>
      <c r="AH212" s="124"/>
      <c r="AI212" s="124"/>
      <c r="AJ212" s="124"/>
      <c r="AK212" s="124"/>
      <c r="AL212" s="124"/>
      <c r="AM212" s="124"/>
      <c r="AN212" s="124"/>
      <c r="AO212" s="124"/>
    </row>
    <row r="213" spans="1:41" ht="14.25" customHeight="1" x14ac:dyDescent="0.3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4"/>
      <c r="AC213" s="124"/>
      <c r="AD213" s="124"/>
      <c r="AE213" s="124"/>
      <c r="AF213" s="124"/>
      <c r="AG213" s="124"/>
      <c r="AH213" s="124"/>
      <c r="AI213" s="124"/>
      <c r="AJ213" s="124"/>
      <c r="AK213" s="124"/>
      <c r="AL213" s="124"/>
      <c r="AM213" s="124"/>
      <c r="AN213" s="124"/>
      <c r="AO213" s="124"/>
    </row>
    <row r="214" spans="1:41" ht="14.25" customHeight="1" x14ac:dyDescent="0.3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4"/>
      <c r="AC214" s="124"/>
      <c r="AD214" s="124"/>
      <c r="AE214" s="124"/>
      <c r="AF214" s="124"/>
      <c r="AG214" s="124"/>
      <c r="AH214" s="124"/>
      <c r="AI214" s="124"/>
      <c r="AJ214" s="124"/>
      <c r="AK214" s="124"/>
      <c r="AL214" s="124"/>
      <c r="AM214" s="124"/>
      <c r="AN214" s="124"/>
      <c r="AO214" s="124"/>
    </row>
    <row r="215" spans="1:41" ht="14.25" customHeight="1" x14ac:dyDescent="0.3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4"/>
      <c r="AC215" s="124"/>
      <c r="AD215" s="124"/>
      <c r="AE215" s="124"/>
      <c r="AF215" s="124"/>
      <c r="AG215" s="124"/>
      <c r="AH215" s="124"/>
      <c r="AI215" s="124"/>
      <c r="AJ215" s="124"/>
      <c r="AK215" s="124"/>
      <c r="AL215" s="124"/>
      <c r="AM215" s="124"/>
      <c r="AN215" s="124"/>
      <c r="AO215" s="124"/>
    </row>
    <row r="216" spans="1:41" ht="14.25" customHeight="1" x14ac:dyDescent="0.3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4"/>
      <c r="AC216" s="124"/>
      <c r="AD216" s="124"/>
      <c r="AE216" s="124"/>
      <c r="AF216" s="124"/>
      <c r="AG216" s="124"/>
      <c r="AH216" s="124"/>
      <c r="AI216" s="124"/>
      <c r="AJ216" s="124"/>
      <c r="AK216" s="124"/>
      <c r="AL216" s="124"/>
      <c r="AM216" s="124"/>
      <c r="AN216" s="124"/>
      <c r="AO216" s="124"/>
    </row>
    <row r="217" spans="1:41" ht="14.25" customHeight="1" x14ac:dyDescent="0.3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</row>
    <row r="218" spans="1:41" ht="14.25" customHeight="1" x14ac:dyDescent="0.3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</row>
    <row r="219" spans="1:41" ht="14.25" customHeight="1" x14ac:dyDescent="0.3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4"/>
      <c r="AC219" s="124"/>
      <c r="AD219" s="124"/>
      <c r="AE219" s="124"/>
      <c r="AF219" s="124"/>
      <c r="AG219" s="124"/>
      <c r="AH219" s="124"/>
      <c r="AI219" s="124"/>
      <c r="AJ219" s="124"/>
      <c r="AK219" s="124"/>
      <c r="AL219" s="124"/>
      <c r="AM219" s="124"/>
      <c r="AN219" s="124"/>
      <c r="AO219" s="124"/>
    </row>
    <row r="220" spans="1:41" ht="14.25" customHeight="1" x14ac:dyDescent="0.3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4"/>
      <c r="AC220" s="124"/>
      <c r="AD220" s="124"/>
      <c r="AE220" s="124"/>
      <c r="AF220" s="124"/>
      <c r="AG220" s="124"/>
      <c r="AH220" s="124"/>
      <c r="AI220" s="124"/>
      <c r="AJ220" s="124"/>
      <c r="AK220" s="124"/>
      <c r="AL220" s="124"/>
      <c r="AM220" s="124"/>
      <c r="AN220" s="124"/>
      <c r="AO220" s="124"/>
    </row>
    <row r="221" spans="1:41" ht="14.25" customHeight="1" x14ac:dyDescent="0.3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4"/>
      <c r="AC221" s="124"/>
      <c r="AD221" s="124"/>
      <c r="AE221" s="124"/>
      <c r="AF221" s="124"/>
      <c r="AG221" s="124"/>
      <c r="AH221" s="124"/>
      <c r="AI221" s="124"/>
      <c r="AJ221" s="124"/>
      <c r="AK221" s="124"/>
      <c r="AL221" s="124"/>
      <c r="AM221" s="124"/>
      <c r="AN221" s="124"/>
      <c r="AO221" s="124"/>
    </row>
    <row r="222" spans="1:41" ht="14.25" customHeight="1" x14ac:dyDescent="0.3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4"/>
      <c r="AC222" s="124"/>
      <c r="AD222" s="124"/>
      <c r="AE222" s="124"/>
      <c r="AF222" s="124"/>
      <c r="AG222" s="124"/>
      <c r="AH222" s="124"/>
      <c r="AI222" s="124"/>
      <c r="AJ222" s="124"/>
      <c r="AK222" s="124"/>
      <c r="AL222" s="124"/>
      <c r="AM222" s="124"/>
      <c r="AN222" s="124"/>
      <c r="AO222" s="124"/>
    </row>
    <row r="223" spans="1:41" ht="14.25" customHeight="1" x14ac:dyDescent="0.3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124"/>
      <c r="AO223" s="124"/>
    </row>
    <row r="224" spans="1:41" ht="14.25" customHeight="1" x14ac:dyDescent="0.3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4"/>
      <c r="AC224" s="124"/>
      <c r="AD224" s="124"/>
      <c r="AE224" s="124"/>
      <c r="AF224" s="124"/>
      <c r="AG224" s="124"/>
      <c r="AH224" s="124"/>
      <c r="AI224" s="124"/>
      <c r="AJ224" s="124"/>
      <c r="AK224" s="124"/>
      <c r="AL224" s="124"/>
      <c r="AM224" s="124"/>
      <c r="AN224" s="124"/>
      <c r="AO224" s="124"/>
    </row>
    <row r="225" spans="1:41" ht="14.25" customHeight="1" x14ac:dyDescent="0.3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4"/>
      <c r="AC225" s="124"/>
      <c r="AD225" s="124"/>
      <c r="AE225" s="124"/>
      <c r="AF225" s="124"/>
      <c r="AG225" s="124"/>
      <c r="AH225" s="124"/>
      <c r="AI225" s="124"/>
      <c r="AJ225" s="124"/>
      <c r="AK225" s="124"/>
      <c r="AL225" s="124"/>
      <c r="AM225" s="124"/>
      <c r="AN225" s="124"/>
      <c r="AO225" s="124"/>
    </row>
    <row r="226" spans="1:41" ht="14.25" customHeight="1" x14ac:dyDescent="0.3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4"/>
      <c r="AC226" s="124"/>
      <c r="AD226" s="124"/>
      <c r="AE226" s="124"/>
      <c r="AF226" s="124"/>
      <c r="AG226" s="124"/>
      <c r="AH226" s="124"/>
      <c r="AI226" s="124"/>
      <c r="AJ226" s="124"/>
      <c r="AK226" s="124"/>
      <c r="AL226" s="124"/>
      <c r="AM226" s="124"/>
      <c r="AN226" s="124"/>
      <c r="AO226" s="124"/>
    </row>
    <row r="227" spans="1:41" ht="14.25" customHeight="1" x14ac:dyDescent="0.3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4"/>
      <c r="AC227" s="124"/>
      <c r="AD227" s="124"/>
      <c r="AE227" s="124"/>
      <c r="AF227" s="124"/>
      <c r="AG227" s="124"/>
      <c r="AH227" s="124"/>
      <c r="AI227" s="124"/>
      <c r="AJ227" s="124"/>
      <c r="AK227" s="124"/>
      <c r="AL227" s="124"/>
      <c r="AM227" s="124"/>
      <c r="AN227" s="124"/>
      <c r="AO227" s="124"/>
    </row>
    <row r="228" spans="1:41" ht="14.25" customHeight="1" x14ac:dyDescent="0.3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4"/>
      <c r="AC228" s="124"/>
      <c r="AD228" s="124"/>
      <c r="AE228" s="124"/>
      <c r="AF228" s="124"/>
      <c r="AG228" s="124"/>
      <c r="AH228" s="124"/>
      <c r="AI228" s="124"/>
      <c r="AJ228" s="124"/>
      <c r="AK228" s="124"/>
      <c r="AL228" s="124"/>
      <c r="AM228" s="124"/>
      <c r="AN228" s="124"/>
      <c r="AO228" s="124"/>
    </row>
    <row r="229" spans="1:41" ht="14.25" customHeight="1" x14ac:dyDescent="0.3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4"/>
      <c r="AC229" s="124"/>
      <c r="AD229" s="124"/>
      <c r="AE229" s="124"/>
      <c r="AF229" s="124"/>
      <c r="AG229" s="124"/>
      <c r="AH229" s="124"/>
      <c r="AI229" s="124"/>
      <c r="AJ229" s="124"/>
      <c r="AK229" s="124"/>
      <c r="AL229" s="124"/>
      <c r="AM229" s="124"/>
      <c r="AN229" s="124"/>
      <c r="AO229" s="124"/>
    </row>
    <row r="230" spans="1:41" ht="14.25" customHeight="1" x14ac:dyDescent="0.3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4"/>
      <c r="AC230" s="124"/>
      <c r="AD230" s="124"/>
      <c r="AE230" s="124"/>
      <c r="AF230" s="124"/>
      <c r="AG230" s="124"/>
      <c r="AH230" s="124"/>
      <c r="AI230" s="124"/>
      <c r="AJ230" s="124"/>
      <c r="AK230" s="124"/>
      <c r="AL230" s="124"/>
      <c r="AM230" s="124"/>
      <c r="AN230" s="124"/>
      <c r="AO230" s="124"/>
    </row>
    <row r="231" spans="1:41" ht="14.25" customHeight="1" x14ac:dyDescent="0.3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4"/>
      <c r="AC231" s="124"/>
      <c r="AD231" s="124"/>
      <c r="AE231" s="124"/>
      <c r="AF231" s="124"/>
      <c r="AG231" s="124"/>
      <c r="AH231" s="124"/>
      <c r="AI231" s="124"/>
      <c r="AJ231" s="124"/>
      <c r="AK231" s="124"/>
      <c r="AL231" s="124"/>
      <c r="AM231" s="124"/>
      <c r="AN231" s="124"/>
      <c r="AO231" s="124"/>
    </row>
    <row r="232" spans="1:41" ht="14.25" customHeight="1" x14ac:dyDescent="0.3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4"/>
      <c r="AC232" s="124"/>
      <c r="AD232" s="124"/>
      <c r="AE232" s="124"/>
      <c r="AF232" s="124"/>
      <c r="AG232" s="124"/>
      <c r="AH232" s="124"/>
      <c r="AI232" s="124"/>
      <c r="AJ232" s="124"/>
      <c r="AK232" s="124"/>
      <c r="AL232" s="124"/>
      <c r="AM232" s="124"/>
      <c r="AN232" s="124"/>
      <c r="AO232" s="124"/>
    </row>
    <row r="233" spans="1:41" ht="14.25" customHeight="1" x14ac:dyDescent="0.3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4"/>
      <c r="AC233" s="124"/>
      <c r="AD233" s="124"/>
      <c r="AE233" s="124"/>
      <c r="AF233" s="124"/>
      <c r="AG233" s="124"/>
      <c r="AH233" s="124"/>
      <c r="AI233" s="124"/>
      <c r="AJ233" s="124"/>
      <c r="AK233" s="124"/>
      <c r="AL233" s="124"/>
      <c r="AM233" s="124"/>
      <c r="AN233" s="124"/>
      <c r="AO233" s="124"/>
    </row>
    <row r="234" spans="1:41" ht="14.25" customHeight="1" x14ac:dyDescent="0.3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4"/>
      <c r="AC234" s="124"/>
      <c r="AD234" s="124"/>
      <c r="AE234" s="124"/>
      <c r="AF234" s="124"/>
      <c r="AG234" s="124"/>
      <c r="AH234" s="124"/>
      <c r="AI234" s="124"/>
      <c r="AJ234" s="124"/>
      <c r="AK234" s="124"/>
      <c r="AL234" s="124"/>
      <c r="AM234" s="124"/>
      <c r="AN234" s="124"/>
      <c r="AO234" s="124"/>
    </row>
    <row r="235" spans="1:41" ht="14.25" customHeight="1" x14ac:dyDescent="0.3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4"/>
      <c r="AC235" s="124"/>
      <c r="AD235" s="124"/>
      <c r="AE235" s="124"/>
      <c r="AF235" s="124"/>
      <c r="AG235" s="124"/>
      <c r="AH235" s="124"/>
      <c r="AI235" s="124"/>
      <c r="AJ235" s="124"/>
      <c r="AK235" s="124"/>
      <c r="AL235" s="124"/>
      <c r="AM235" s="124"/>
      <c r="AN235" s="124"/>
      <c r="AO235" s="124"/>
    </row>
    <row r="236" spans="1:41" ht="14.25" customHeight="1" x14ac:dyDescent="0.3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</row>
    <row r="237" spans="1:41" ht="14.25" customHeight="1" x14ac:dyDescent="0.3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4"/>
      <c r="AC237" s="124"/>
      <c r="AD237" s="124"/>
      <c r="AE237" s="124"/>
      <c r="AF237" s="124"/>
      <c r="AG237" s="124"/>
      <c r="AH237" s="124"/>
      <c r="AI237" s="124"/>
      <c r="AJ237" s="124"/>
      <c r="AK237" s="124"/>
      <c r="AL237" s="124"/>
      <c r="AM237" s="124"/>
      <c r="AN237" s="124"/>
      <c r="AO237" s="124"/>
    </row>
    <row r="238" spans="1:41" ht="14.25" customHeight="1" x14ac:dyDescent="0.3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4"/>
      <c r="AC238" s="124"/>
      <c r="AD238" s="124"/>
      <c r="AE238" s="124"/>
      <c r="AF238" s="124"/>
      <c r="AG238" s="124"/>
      <c r="AH238" s="124"/>
      <c r="AI238" s="124"/>
      <c r="AJ238" s="124"/>
      <c r="AK238" s="124"/>
      <c r="AL238" s="124"/>
      <c r="AM238" s="124"/>
      <c r="AN238" s="124"/>
      <c r="AO238" s="124"/>
    </row>
    <row r="239" spans="1:41" ht="14.25" customHeight="1" x14ac:dyDescent="0.3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</row>
    <row r="240" spans="1:41" ht="14.25" customHeight="1" x14ac:dyDescent="0.3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4"/>
      <c r="AG240" s="124"/>
      <c r="AH240" s="124"/>
      <c r="AI240" s="124"/>
      <c r="AJ240" s="124"/>
      <c r="AK240" s="124"/>
      <c r="AL240" s="124"/>
      <c r="AM240" s="124"/>
      <c r="AN240" s="124"/>
      <c r="AO240" s="124"/>
    </row>
    <row r="241" spans="1:41" ht="14.25" customHeight="1" x14ac:dyDescent="0.3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4"/>
      <c r="AC241" s="124"/>
      <c r="AD241" s="124"/>
      <c r="AE241" s="124"/>
      <c r="AF241" s="124"/>
      <c r="AG241" s="124"/>
      <c r="AH241" s="124"/>
      <c r="AI241" s="124"/>
      <c r="AJ241" s="124"/>
      <c r="AK241" s="124"/>
      <c r="AL241" s="124"/>
      <c r="AM241" s="124"/>
      <c r="AN241" s="124"/>
      <c r="AO241" s="124"/>
    </row>
    <row r="242" spans="1:41" ht="14.25" customHeight="1" x14ac:dyDescent="0.3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4"/>
      <c r="AC242" s="124"/>
      <c r="AD242" s="124"/>
      <c r="AE242" s="124"/>
      <c r="AF242" s="124"/>
      <c r="AG242" s="124"/>
      <c r="AH242" s="124"/>
      <c r="AI242" s="124"/>
      <c r="AJ242" s="124"/>
      <c r="AK242" s="124"/>
      <c r="AL242" s="124"/>
      <c r="AM242" s="124"/>
      <c r="AN242" s="124"/>
      <c r="AO242" s="124"/>
    </row>
    <row r="243" spans="1:41" ht="14.25" customHeight="1" x14ac:dyDescent="0.3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4"/>
      <c r="AC243" s="124"/>
      <c r="AD243" s="124"/>
      <c r="AE243" s="124"/>
      <c r="AF243" s="124"/>
      <c r="AG243" s="124"/>
      <c r="AH243" s="124"/>
      <c r="AI243" s="124"/>
      <c r="AJ243" s="124"/>
      <c r="AK243" s="124"/>
      <c r="AL243" s="124"/>
      <c r="AM243" s="124"/>
      <c r="AN243" s="124"/>
      <c r="AO243" s="124"/>
    </row>
    <row r="244" spans="1:41" ht="14.25" customHeight="1" x14ac:dyDescent="0.3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4"/>
      <c r="AC244" s="124"/>
      <c r="AD244" s="124"/>
      <c r="AE244" s="124"/>
      <c r="AF244" s="124"/>
      <c r="AG244" s="124"/>
      <c r="AH244" s="124"/>
      <c r="AI244" s="124"/>
      <c r="AJ244" s="124"/>
      <c r="AK244" s="124"/>
      <c r="AL244" s="124"/>
      <c r="AM244" s="124"/>
      <c r="AN244" s="124"/>
      <c r="AO244" s="124"/>
    </row>
    <row r="245" spans="1:41" ht="14.25" customHeight="1" x14ac:dyDescent="0.3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4"/>
      <c r="AC245" s="124"/>
      <c r="AD245" s="124"/>
      <c r="AE245" s="124"/>
      <c r="AF245" s="124"/>
      <c r="AG245" s="124"/>
      <c r="AH245" s="124"/>
      <c r="AI245" s="124"/>
      <c r="AJ245" s="124"/>
      <c r="AK245" s="124"/>
      <c r="AL245" s="124"/>
      <c r="AM245" s="124"/>
      <c r="AN245" s="124"/>
      <c r="AO245" s="124"/>
    </row>
    <row r="246" spans="1:41" ht="14.25" customHeight="1" x14ac:dyDescent="0.3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4"/>
      <c r="AC246" s="124"/>
      <c r="AD246" s="124"/>
      <c r="AE246" s="124"/>
      <c r="AF246" s="124"/>
      <c r="AG246" s="124"/>
      <c r="AH246" s="124"/>
      <c r="AI246" s="124"/>
      <c r="AJ246" s="124"/>
      <c r="AK246" s="124"/>
      <c r="AL246" s="124"/>
      <c r="AM246" s="124"/>
      <c r="AN246" s="124"/>
      <c r="AO246" s="124"/>
    </row>
    <row r="247" spans="1:41" ht="14.25" customHeight="1" x14ac:dyDescent="0.3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4"/>
      <c r="AC247" s="124"/>
      <c r="AD247" s="124"/>
      <c r="AE247" s="124"/>
      <c r="AF247" s="124"/>
      <c r="AG247" s="124"/>
      <c r="AH247" s="124"/>
      <c r="AI247" s="124"/>
      <c r="AJ247" s="124"/>
      <c r="AK247" s="124"/>
      <c r="AL247" s="124"/>
      <c r="AM247" s="124"/>
      <c r="AN247" s="124"/>
      <c r="AO247" s="124"/>
    </row>
    <row r="248" spans="1:41" ht="14.25" customHeight="1" x14ac:dyDescent="0.3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4"/>
      <c r="AC248" s="124"/>
      <c r="AD248" s="124"/>
      <c r="AE248" s="124"/>
      <c r="AF248" s="124"/>
      <c r="AG248" s="124"/>
      <c r="AH248" s="124"/>
      <c r="AI248" s="124"/>
      <c r="AJ248" s="124"/>
      <c r="AK248" s="124"/>
      <c r="AL248" s="124"/>
      <c r="AM248" s="124"/>
      <c r="AN248" s="124"/>
      <c r="AO248" s="124"/>
    </row>
    <row r="249" spans="1:41" ht="14.25" customHeight="1" x14ac:dyDescent="0.3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4"/>
      <c r="AC249" s="124"/>
      <c r="AD249" s="124"/>
      <c r="AE249" s="124"/>
      <c r="AF249" s="124"/>
      <c r="AG249" s="124"/>
      <c r="AH249" s="124"/>
      <c r="AI249" s="124"/>
      <c r="AJ249" s="124"/>
      <c r="AK249" s="124"/>
      <c r="AL249" s="124"/>
      <c r="AM249" s="124"/>
      <c r="AN249" s="124"/>
      <c r="AO249" s="124"/>
    </row>
    <row r="250" spans="1:41" ht="14.25" customHeight="1" x14ac:dyDescent="0.3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</row>
    <row r="251" spans="1:41" ht="14.25" customHeight="1" x14ac:dyDescent="0.3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4"/>
      <c r="AC251" s="124"/>
      <c r="AD251" s="124"/>
      <c r="AE251" s="124"/>
      <c r="AF251" s="124"/>
      <c r="AG251" s="124"/>
      <c r="AH251" s="124"/>
      <c r="AI251" s="124"/>
      <c r="AJ251" s="124"/>
      <c r="AK251" s="124"/>
      <c r="AL251" s="124"/>
      <c r="AM251" s="124"/>
      <c r="AN251" s="124"/>
      <c r="AO251" s="124"/>
    </row>
    <row r="252" spans="1:41" ht="14.25" customHeight="1" x14ac:dyDescent="0.3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4"/>
      <c r="AC252" s="124"/>
      <c r="AD252" s="124"/>
      <c r="AE252" s="124"/>
      <c r="AF252" s="124"/>
      <c r="AG252" s="124"/>
      <c r="AH252" s="124"/>
      <c r="AI252" s="124"/>
      <c r="AJ252" s="124"/>
      <c r="AK252" s="124"/>
      <c r="AL252" s="124"/>
      <c r="AM252" s="124"/>
      <c r="AN252" s="124"/>
      <c r="AO252" s="124"/>
    </row>
    <row r="253" spans="1:41" ht="14.25" customHeight="1" x14ac:dyDescent="0.3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4"/>
      <c r="AC253" s="124"/>
      <c r="AD253" s="124"/>
      <c r="AE253" s="124"/>
      <c r="AF253" s="124"/>
      <c r="AG253" s="124"/>
      <c r="AH253" s="124"/>
      <c r="AI253" s="124"/>
      <c r="AJ253" s="124"/>
      <c r="AK253" s="124"/>
      <c r="AL253" s="124"/>
      <c r="AM253" s="124"/>
      <c r="AN253" s="124"/>
      <c r="AO253" s="124"/>
    </row>
    <row r="254" spans="1:41" ht="14.25" customHeight="1" x14ac:dyDescent="0.3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</row>
    <row r="255" spans="1:41" ht="14.25" customHeight="1" x14ac:dyDescent="0.3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4"/>
      <c r="AC255" s="124"/>
      <c r="AD255" s="124"/>
      <c r="AE255" s="124"/>
      <c r="AF255" s="124"/>
      <c r="AG255" s="124"/>
      <c r="AH255" s="124"/>
      <c r="AI255" s="124"/>
      <c r="AJ255" s="124"/>
      <c r="AK255" s="124"/>
      <c r="AL255" s="124"/>
      <c r="AM255" s="124"/>
      <c r="AN255" s="124"/>
      <c r="AO255" s="124"/>
    </row>
    <row r="256" spans="1:41" ht="14.25" customHeight="1" x14ac:dyDescent="0.3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4"/>
      <c r="AC256" s="124"/>
      <c r="AD256" s="124"/>
      <c r="AE256" s="124"/>
      <c r="AF256" s="124"/>
      <c r="AG256" s="124"/>
      <c r="AH256" s="124"/>
      <c r="AI256" s="124"/>
      <c r="AJ256" s="124"/>
      <c r="AK256" s="124"/>
      <c r="AL256" s="124"/>
      <c r="AM256" s="124"/>
      <c r="AN256" s="124"/>
      <c r="AO256" s="124"/>
    </row>
    <row r="257" spans="1:41" ht="14.25" customHeight="1" x14ac:dyDescent="0.3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4"/>
      <c r="AC257" s="124"/>
      <c r="AD257" s="124"/>
      <c r="AE257" s="124"/>
      <c r="AF257" s="124"/>
      <c r="AG257" s="124"/>
      <c r="AH257" s="124"/>
      <c r="AI257" s="124"/>
      <c r="AJ257" s="124"/>
      <c r="AK257" s="124"/>
      <c r="AL257" s="124"/>
      <c r="AM257" s="124"/>
      <c r="AN257" s="124"/>
      <c r="AO257" s="124"/>
    </row>
    <row r="258" spans="1:41" ht="14.25" customHeight="1" x14ac:dyDescent="0.3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</row>
    <row r="259" spans="1:41" ht="14.25" customHeight="1" x14ac:dyDescent="0.3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4"/>
      <c r="AC259" s="124"/>
      <c r="AD259" s="124"/>
      <c r="AE259" s="124"/>
      <c r="AF259" s="124"/>
      <c r="AG259" s="124"/>
      <c r="AH259" s="124"/>
      <c r="AI259" s="124"/>
      <c r="AJ259" s="124"/>
      <c r="AK259" s="124"/>
      <c r="AL259" s="124"/>
      <c r="AM259" s="124"/>
      <c r="AN259" s="124"/>
      <c r="AO259" s="124"/>
    </row>
    <row r="260" spans="1:41" ht="14.25" customHeight="1" x14ac:dyDescent="0.3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4"/>
      <c r="AC260" s="124"/>
      <c r="AD260" s="124"/>
      <c r="AE260" s="124"/>
      <c r="AF260" s="124"/>
      <c r="AG260" s="124"/>
      <c r="AH260" s="124"/>
      <c r="AI260" s="124"/>
      <c r="AJ260" s="124"/>
      <c r="AK260" s="124"/>
      <c r="AL260" s="124"/>
      <c r="AM260" s="124"/>
      <c r="AN260" s="124"/>
      <c r="AO260" s="124"/>
    </row>
    <row r="261" spans="1:41" ht="14.25" customHeight="1" x14ac:dyDescent="0.3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4"/>
      <c r="AC261" s="124"/>
      <c r="AD261" s="124"/>
      <c r="AE261" s="124"/>
      <c r="AF261" s="124"/>
      <c r="AG261" s="124"/>
      <c r="AH261" s="124"/>
      <c r="AI261" s="124"/>
      <c r="AJ261" s="124"/>
      <c r="AK261" s="124"/>
      <c r="AL261" s="124"/>
      <c r="AM261" s="124"/>
      <c r="AN261" s="124"/>
      <c r="AO261" s="124"/>
    </row>
    <row r="262" spans="1:41" ht="14.25" customHeight="1" x14ac:dyDescent="0.3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</row>
    <row r="263" spans="1:41" ht="14.25" customHeight="1" x14ac:dyDescent="0.3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4"/>
      <c r="AC263" s="124"/>
      <c r="AD263" s="124"/>
      <c r="AE263" s="124"/>
      <c r="AF263" s="124"/>
      <c r="AG263" s="124"/>
      <c r="AH263" s="124"/>
      <c r="AI263" s="124"/>
      <c r="AJ263" s="124"/>
      <c r="AK263" s="124"/>
      <c r="AL263" s="124"/>
      <c r="AM263" s="124"/>
      <c r="AN263" s="124"/>
      <c r="AO263" s="124"/>
    </row>
    <row r="264" spans="1:41" ht="14.25" customHeight="1" x14ac:dyDescent="0.3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4"/>
      <c r="AC264" s="124"/>
      <c r="AD264" s="124"/>
      <c r="AE264" s="124"/>
      <c r="AF264" s="124"/>
      <c r="AG264" s="124"/>
      <c r="AH264" s="124"/>
      <c r="AI264" s="124"/>
      <c r="AJ264" s="124"/>
      <c r="AK264" s="124"/>
      <c r="AL264" s="124"/>
      <c r="AM264" s="124"/>
      <c r="AN264" s="124"/>
      <c r="AO264" s="124"/>
    </row>
    <row r="265" spans="1:41" ht="14.25" customHeight="1" x14ac:dyDescent="0.3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4"/>
      <c r="AC265" s="124"/>
      <c r="AD265" s="124"/>
      <c r="AE265" s="124"/>
      <c r="AF265" s="124"/>
      <c r="AG265" s="124"/>
      <c r="AH265" s="124"/>
      <c r="AI265" s="124"/>
      <c r="AJ265" s="124"/>
      <c r="AK265" s="124"/>
      <c r="AL265" s="124"/>
      <c r="AM265" s="124"/>
      <c r="AN265" s="124"/>
      <c r="AO265" s="124"/>
    </row>
    <row r="266" spans="1:41" ht="14.25" customHeight="1" x14ac:dyDescent="0.3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</row>
    <row r="267" spans="1:41" ht="14.25" customHeight="1" x14ac:dyDescent="0.3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4"/>
      <c r="AC267" s="124"/>
      <c r="AD267" s="124"/>
      <c r="AE267" s="124"/>
      <c r="AF267" s="124"/>
      <c r="AG267" s="124"/>
      <c r="AH267" s="124"/>
      <c r="AI267" s="124"/>
      <c r="AJ267" s="124"/>
      <c r="AK267" s="124"/>
      <c r="AL267" s="124"/>
      <c r="AM267" s="124"/>
      <c r="AN267" s="124"/>
      <c r="AO267" s="124"/>
    </row>
    <row r="268" spans="1:41" ht="14.25" customHeight="1" x14ac:dyDescent="0.3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4"/>
      <c r="AC268" s="124"/>
      <c r="AD268" s="124"/>
      <c r="AE268" s="124"/>
      <c r="AF268" s="124"/>
      <c r="AG268" s="124"/>
      <c r="AH268" s="124"/>
      <c r="AI268" s="124"/>
      <c r="AJ268" s="124"/>
      <c r="AK268" s="124"/>
      <c r="AL268" s="124"/>
      <c r="AM268" s="124"/>
      <c r="AN268" s="124"/>
      <c r="AO268" s="124"/>
    </row>
    <row r="269" spans="1:41" ht="14.25" customHeight="1" x14ac:dyDescent="0.3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4"/>
      <c r="AC269" s="124"/>
      <c r="AD269" s="124"/>
      <c r="AE269" s="124"/>
      <c r="AF269" s="124"/>
      <c r="AG269" s="124"/>
      <c r="AH269" s="124"/>
      <c r="AI269" s="124"/>
      <c r="AJ269" s="124"/>
      <c r="AK269" s="124"/>
      <c r="AL269" s="124"/>
      <c r="AM269" s="124"/>
      <c r="AN269" s="124"/>
      <c r="AO269" s="124"/>
    </row>
    <row r="270" spans="1:41" ht="14.25" customHeight="1" x14ac:dyDescent="0.3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4"/>
      <c r="AC270" s="124"/>
      <c r="AD270" s="124"/>
      <c r="AE270" s="124"/>
      <c r="AF270" s="124"/>
      <c r="AG270" s="124"/>
      <c r="AH270" s="124"/>
      <c r="AI270" s="124"/>
      <c r="AJ270" s="124"/>
      <c r="AK270" s="124"/>
      <c r="AL270" s="124"/>
      <c r="AM270" s="124"/>
      <c r="AN270" s="124"/>
      <c r="AO270" s="124"/>
    </row>
    <row r="271" spans="1:41" ht="14.25" customHeight="1" x14ac:dyDescent="0.3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4"/>
      <c r="AC271" s="124"/>
      <c r="AD271" s="124"/>
      <c r="AE271" s="124"/>
      <c r="AF271" s="124"/>
      <c r="AG271" s="124"/>
      <c r="AH271" s="124"/>
      <c r="AI271" s="124"/>
      <c r="AJ271" s="124"/>
      <c r="AK271" s="124"/>
      <c r="AL271" s="124"/>
      <c r="AM271" s="124"/>
      <c r="AN271" s="124"/>
      <c r="AO271" s="124"/>
    </row>
    <row r="272" spans="1:41" ht="14.25" customHeight="1" x14ac:dyDescent="0.3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4"/>
      <c r="AC272" s="124"/>
      <c r="AD272" s="124"/>
      <c r="AE272" s="124"/>
      <c r="AF272" s="124"/>
      <c r="AG272" s="124"/>
      <c r="AH272" s="124"/>
      <c r="AI272" s="124"/>
      <c r="AJ272" s="124"/>
      <c r="AK272" s="124"/>
      <c r="AL272" s="124"/>
      <c r="AM272" s="124"/>
      <c r="AN272" s="124"/>
      <c r="AO272" s="124"/>
    </row>
    <row r="273" spans="1:41" ht="14.25" customHeight="1" x14ac:dyDescent="0.3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4"/>
      <c r="AC273" s="124"/>
      <c r="AD273" s="124"/>
      <c r="AE273" s="124"/>
      <c r="AF273" s="124"/>
      <c r="AG273" s="124"/>
      <c r="AH273" s="124"/>
      <c r="AI273" s="124"/>
      <c r="AJ273" s="124"/>
      <c r="AK273" s="124"/>
      <c r="AL273" s="124"/>
      <c r="AM273" s="124"/>
      <c r="AN273" s="124"/>
      <c r="AO273" s="124"/>
    </row>
    <row r="274" spans="1:41" ht="14.25" customHeight="1" x14ac:dyDescent="0.3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4"/>
      <c r="AC274" s="124"/>
      <c r="AD274" s="124"/>
      <c r="AE274" s="124"/>
      <c r="AF274" s="124"/>
      <c r="AG274" s="124"/>
      <c r="AH274" s="124"/>
      <c r="AI274" s="124"/>
      <c r="AJ274" s="124"/>
      <c r="AK274" s="124"/>
      <c r="AL274" s="124"/>
      <c r="AM274" s="124"/>
      <c r="AN274" s="124"/>
      <c r="AO274" s="124"/>
    </row>
    <row r="275" spans="1:41" ht="14.25" customHeight="1" x14ac:dyDescent="0.3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4"/>
      <c r="AC275" s="124"/>
      <c r="AD275" s="124"/>
      <c r="AE275" s="124"/>
      <c r="AF275" s="124"/>
      <c r="AG275" s="124"/>
      <c r="AH275" s="124"/>
      <c r="AI275" s="124"/>
      <c r="AJ275" s="124"/>
      <c r="AK275" s="124"/>
      <c r="AL275" s="124"/>
      <c r="AM275" s="124"/>
      <c r="AN275" s="124"/>
      <c r="AO275" s="124"/>
    </row>
    <row r="276" spans="1:41" ht="14.25" customHeight="1" x14ac:dyDescent="0.3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4"/>
      <c r="AC276" s="124"/>
      <c r="AD276" s="124"/>
      <c r="AE276" s="124"/>
      <c r="AF276" s="124"/>
      <c r="AG276" s="124"/>
      <c r="AH276" s="124"/>
      <c r="AI276" s="124"/>
      <c r="AJ276" s="124"/>
      <c r="AK276" s="124"/>
      <c r="AL276" s="124"/>
      <c r="AM276" s="124"/>
      <c r="AN276" s="124"/>
      <c r="AO276" s="124"/>
    </row>
    <row r="277" spans="1:41" ht="14.25" customHeight="1" x14ac:dyDescent="0.3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4"/>
      <c r="AC277" s="124"/>
      <c r="AD277" s="124"/>
      <c r="AE277" s="124"/>
      <c r="AF277" s="124"/>
      <c r="AG277" s="124"/>
      <c r="AH277" s="124"/>
      <c r="AI277" s="124"/>
      <c r="AJ277" s="124"/>
      <c r="AK277" s="124"/>
      <c r="AL277" s="124"/>
      <c r="AM277" s="124"/>
      <c r="AN277" s="124"/>
      <c r="AO277" s="124"/>
    </row>
    <row r="278" spans="1:41" ht="14.25" customHeight="1" x14ac:dyDescent="0.3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4"/>
      <c r="AC278" s="124"/>
      <c r="AD278" s="124"/>
      <c r="AE278" s="124"/>
      <c r="AF278" s="124"/>
      <c r="AG278" s="124"/>
      <c r="AH278" s="124"/>
      <c r="AI278" s="124"/>
      <c r="AJ278" s="124"/>
      <c r="AK278" s="124"/>
      <c r="AL278" s="124"/>
      <c r="AM278" s="124"/>
      <c r="AN278" s="124"/>
      <c r="AO278" s="124"/>
    </row>
    <row r="279" spans="1:41" ht="14.25" customHeight="1" x14ac:dyDescent="0.3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4"/>
      <c r="AC279" s="124"/>
      <c r="AD279" s="124"/>
      <c r="AE279" s="124"/>
      <c r="AF279" s="124"/>
      <c r="AG279" s="124"/>
      <c r="AH279" s="124"/>
      <c r="AI279" s="124"/>
      <c r="AJ279" s="124"/>
      <c r="AK279" s="124"/>
      <c r="AL279" s="124"/>
      <c r="AM279" s="124"/>
      <c r="AN279" s="124"/>
      <c r="AO279" s="124"/>
    </row>
    <row r="280" spans="1:41" ht="14.25" customHeight="1" x14ac:dyDescent="0.3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24"/>
      <c r="AH280" s="124"/>
      <c r="AI280" s="124"/>
      <c r="AJ280" s="124"/>
      <c r="AK280" s="124"/>
      <c r="AL280" s="124"/>
      <c r="AM280" s="124"/>
      <c r="AN280" s="124"/>
      <c r="AO280" s="124"/>
    </row>
    <row r="281" spans="1:41" ht="14.25" customHeight="1" x14ac:dyDescent="0.3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4"/>
      <c r="AC281" s="124"/>
      <c r="AD281" s="124"/>
      <c r="AE281" s="124"/>
      <c r="AF281" s="124"/>
      <c r="AG281" s="124"/>
      <c r="AH281" s="124"/>
      <c r="AI281" s="124"/>
      <c r="AJ281" s="124"/>
      <c r="AK281" s="124"/>
      <c r="AL281" s="124"/>
      <c r="AM281" s="124"/>
      <c r="AN281" s="124"/>
      <c r="AO281" s="124"/>
    </row>
    <row r="282" spans="1:41" ht="14.25" customHeight="1" x14ac:dyDescent="0.3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4"/>
      <c r="AC282" s="124"/>
      <c r="AD282" s="124"/>
      <c r="AE282" s="124"/>
      <c r="AF282" s="124"/>
      <c r="AG282" s="124"/>
      <c r="AH282" s="124"/>
      <c r="AI282" s="124"/>
      <c r="AJ282" s="124"/>
      <c r="AK282" s="124"/>
      <c r="AL282" s="124"/>
      <c r="AM282" s="124"/>
      <c r="AN282" s="124"/>
      <c r="AO282" s="124"/>
    </row>
    <row r="283" spans="1:41" ht="14.25" customHeight="1" x14ac:dyDescent="0.3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4"/>
      <c r="AC283" s="124"/>
      <c r="AD283" s="124"/>
      <c r="AE283" s="124"/>
      <c r="AF283" s="124"/>
      <c r="AG283" s="124"/>
      <c r="AH283" s="124"/>
      <c r="AI283" s="124"/>
      <c r="AJ283" s="124"/>
      <c r="AK283" s="124"/>
      <c r="AL283" s="124"/>
      <c r="AM283" s="124"/>
      <c r="AN283" s="124"/>
      <c r="AO283" s="124"/>
    </row>
    <row r="284" spans="1:41" ht="14.25" customHeight="1" x14ac:dyDescent="0.3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4"/>
      <c r="AC284" s="124"/>
      <c r="AD284" s="124"/>
      <c r="AE284" s="124"/>
      <c r="AF284" s="124"/>
      <c r="AG284" s="124"/>
      <c r="AH284" s="124"/>
      <c r="AI284" s="124"/>
      <c r="AJ284" s="124"/>
      <c r="AK284" s="124"/>
      <c r="AL284" s="124"/>
      <c r="AM284" s="124"/>
      <c r="AN284" s="124"/>
      <c r="AO284" s="124"/>
    </row>
    <row r="285" spans="1:41" ht="14.25" customHeight="1" x14ac:dyDescent="0.3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4"/>
      <c r="AC285" s="124"/>
      <c r="AD285" s="124"/>
      <c r="AE285" s="124"/>
      <c r="AF285" s="124"/>
      <c r="AG285" s="124"/>
      <c r="AH285" s="124"/>
      <c r="AI285" s="124"/>
      <c r="AJ285" s="124"/>
      <c r="AK285" s="124"/>
      <c r="AL285" s="124"/>
      <c r="AM285" s="124"/>
      <c r="AN285" s="124"/>
      <c r="AO285" s="124"/>
    </row>
    <row r="286" spans="1:41" ht="14.25" customHeight="1" x14ac:dyDescent="0.3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4"/>
      <c r="AC286" s="124"/>
      <c r="AD286" s="124"/>
      <c r="AE286" s="124"/>
      <c r="AF286" s="124"/>
      <c r="AG286" s="124"/>
      <c r="AH286" s="124"/>
      <c r="AI286" s="124"/>
      <c r="AJ286" s="124"/>
      <c r="AK286" s="124"/>
      <c r="AL286" s="124"/>
      <c r="AM286" s="124"/>
      <c r="AN286" s="124"/>
      <c r="AO286" s="124"/>
    </row>
    <row r="287" spans="1:41" ht="14.25" customHeight="1" x14ac:dyDescent="0.3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4"/>
      <c r="AC287" s="124"/>
      <c r="AD287" s="124"/>
      <c r="AE287" s="124"/>
      <c r="AF287" s="124"/>
      <c r="AG287" s="124"/>
      <c r="AH287" s="124"/>
      <c r="AI287" s="124"/>
      <c r="AJ287" s="124"/>
      <c r="AK287" s="124"/>
      <c r="AL287" s="124"/>
      <c r="AM287" s="124"/>
      <c r="AN287" s="124"/>
      <c r="AO287" s="124"/>
    </row>
    <row r="288" spans="1:41" ht="14.25" customHeight="1" x14ac:dyDescent="0.3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4"/>
      <c r="AC288" s="124"/>
      <c r="AD288" s="124"/>
      <c r="AE288" s="124"/>
      <c r="AF288" s="124"/>
      <c r="AG288" s="124"/>
      <c r="AH288" s="124"/>
      <c r="AI288" s="124"/>
      <c r="AJ288" s="124"/>
      <c r="AK288" s="124"/>
      <c r="AL288" s="124"/>
      <c r="AM288" s="124"/>
      <c r="AN288" s="124"/>
      <c r="AO288" s="124"/>
    </row>
    <row r="289" spans="1:41" ht="14.25" customHeight="1" x14ac:dyDescent="0.3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4"/>
      <c r="AC289" s="124"/>
      <c r="AD289" s="124"/>
      <c r="AE289" s="124"/>
      <c r="AF289" s="124"/>
      <c r="AG289" s="124"/>
      <c r="AH289" s="124"/>
      <c r="AI289" s="124"/>
      <c r="AJ289" s="124"/>
      <c r="AK289" s="124"/>
      <c r="AL289" s="124"/>
      <c r="AM289" s="124"/>
      <c r="AN289" s="124"/>
      <c r="AO289" s="124"/>
    </row>
    <row r="290" spans="1:41" ht="14.25" customHeight="1" x14ac:dyDescent="0.3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4"/>
      <c r="AC290" s="124"/>
      <c r="AD290" s="124"/>
      <c r="AE290" s="124"/>
      <c r="AF290" s="124"/>
      <c r="AG290" s="124"/>
      <c r="AH290" s="124"/>
      <c r="AI290" s="124"/>
      <c r="AJ290" s="124"/>
      <c r="AK290" s="124"/>
      <c r="AL290" s="124"/>
      <c r="AM290" s="124"/>
      <c r="AN290" s="124"/>
      <c r="AO290" s="124"/>
    </row>
    <row r="291" spans="1:41" ht="14.25" customHeight="1" x14ac:dyDescent="0.3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4"/>
      <c r="AC291" s="124"/>
      <c r="AD291" s="124"/>
      <c r="AE291" s="124"/>
      <c r="AF291" s="124"/>
      <c r="AG291" s="124"/>
      <c r="AH291" s="124"/>
      <c r="AI291" s="124"/>
      <c r="AJ291" s="124"/>
      <c r="AK291" s="124"/>
      <c r="AL291" s="124"/>
      <c r="AM291" s="124"/>
      <c r="AN291" s="124"/>
      <c r="AO291" s="124"/>
    </row>
    <row r="292" spans="1:41" ht="14.25" customHeight="1" x14ac:dyDescent="0.3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4"/>
      <c r="AC292" s="124"/>
      <c r="AD292" s="124"/>
      <c r="AE292" s="124"/>
      <c r="AF292" s="124"/>
      <c r="AG292" s="124"/>
      <c r="AH292" s="124"/>
      <c r="AI292" s="124"/>
      <c r="AJ292" s="124"/>
      <c r="AK292" s="124"/>
      <c r="AL292" s="124"/>
      <c r="AM292" s="124"/>
      <c r="AN292" s="124"/>
      <c r="AO292" s="124"/>
    </row>
    <row r="293" spans="1:41" ht="14.25" customHeight="1" x14ac:dyDescent="0.3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4"/>
      <c r="AC293" s="124"/>
      <c r="AD293" s="124"/>
      <c r="AE293" s="124"/>
      <c r="AF293" s="124"/>
      <c r="AG293" s="124"/>
      <c r="AH293" s="124"/>
      <c r="AI293" s="124"/>
      <c r="AJ293" s="124"/>
      <c r="AK293" s="124"/>
      <c r="AL293" s="124"/>
      <c r="AM293" s="124"/>
      <c r="AN293" s="124"/>
      <c r="AO293" s="124"/>
    </row>
    <row r="294" spans="1:41" ht="14.25" customHeight="1" x14ac:dyDescent="0.3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4"/>
      <c r="AC294" s="124"/>
      <c r="AD294" s="124"/>
      <c r="AE294" s="124"/>
      <c r="AF294" s="124"/>
      <c r="AG294" s="124"/>
      <c r="AH294" s="124"/>
      <c r="AI294" s="124"/>
      <c r="AJ294" s="124"/>
      <c r="AK294" s="124"/>
      <c r="AL294" s="124"/>
      <c r="AM294" s="124"/>
      <c r="AN294" s="124"/>
      <c r="AO294" s="124"/>
    </row>
    <row r="295" spans="1:41" ht="14.25" customHeight="1" x14ac:dyDescent="0.3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4"/>
      <c r="AC295" s="124"/>
      <c r="AD295" s="124"/>
      <c r="AE295" s="124"/>
      <c r="AF295" s="124"/>
      <c r="AG295" s="124"/>
      <c r="AH295" s="124"/>
      <c r="AI295" s="124"/>
      <c r="AJ295" s="124"/>
      <c r="AK295" s="124"/>
      <c r="AL295" s="124"/>
      <c r="AM295" s="124"/>
      <c r="AN295" s="124"/>
      <c r="AO295" s="124"/>
    </row>
    <row r="296" spans="1:41" ht="14.25" customHeight="1" x14ac:dyDescent="0.3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4"/>
      <c r="AC296" s="124"/>
      <c r="AD296" s="124"/>
      <c r="AE296" s="124"/>
      <c r="AF296" s="124"/>
      <c r="AG296" s="124"/>
      <c r="AH296" s="124"/>
      <c r="AI296" s="124"/>
      <c r="AJ296" s="124"/>
      <c r="AK296" s="124"/>
      <c r="AL296" s="124"/>
      <c r="AM296" s="124"/>
      <c r="AN296" s="124"/>
      <c r="AO296" s="124"/>
    </row>
    <row r="297" spans="1:41" ht="14.25" customHeight="1" x14ac:dyDescent="0.3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4"/>
      <c r="AC297" s="124"/>
      <c r="AD297" s="124"/>
      <c r="AE297" s="124"/>
      <c r="AF297" s="124"/>
      <c r="AG297" s="124"/>
      <c r="AH297" s="124"/>
      <c r="AI297" s="124"/>
      <c r="AJ297" s="124"/>
      <c r="AK297" s="124"/>
      <c r="AL297" s="124"/>
      <c r="AM297" s="124"/>
      <c r="AN297" s="124"/>
      <c r="AO297" s="124"/>
    </row>
    <row r="298" spans="1:41" ht="14.25" customHeight="1" x14ac:dyDescent="0.3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4"/>
      <c r="AC298" s="124"/>
      <c r="AD298" s="124"/>
      <c r="AE298" s="124"/>
      <c r="AF298" s="124"/>
      <c r="AG298" s="124"/>
      <c r="AH298" s="124"/>
      <c r="AI298" s="124"/>
      <c r="AJ298" s="124"/>
      <c r="AK298" s="124"/>
      <c r="AL298" s="124"/>
      <c r="AM298" s="124"/>
      <c r="AN298" s="124"/>
      <c r="AO298" s="124"/>
    </row>
    <row r="299" spans="1:41" ht="14.25" customHeight="1" x14ac:dyDescent="0.3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4"/>
      <c r="AC299" s="124"/>
      <c r="AD299" s="124"/>
      <c r="AE299" s="124"/>
      <c r="AF299" s="124"/>
      <c r="AG299" s="124"/>
      <c r="AH299" s="124"/>
      <c r="AI299" s="124"/>
      <c r="AJ299" s="124"/>
      <c r="AK299" s="124"/>
      <c r="AL299" s="124"/>
      <c r="AM299" s="124"/>
      <c r="AN299" s="124"/>
      <c r="AO299" s="124"/>
    </row>
    <row r="300" spans="1:41" ht="14.25" customHeight="1" x14ac:dyDescent="0.3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4"/>
      <c r="AC300" s="124"/>
      <c r="AD300" s="124"/>
      <c r="AE300" s="124"/>
      <c r="AF300" s="124"/>
      <c r="AG300" s="124"/>
      <c r="AH300" s="124"/>
      <c r="AI300" s="124"/>
      <c r="AJ300" s="124"/>
      <c r="AK300" s="124"/>
      <c r="AL300" s="124"/>
      <c r="AM300" s="124"/>
      <c r="AN300" s="124"/>
      <c r="AO300" s="124"/>
    </row>
    <row r="301" spans="1:41" ht="14.25" customHeight="1" x14ac:dyDescent="0.3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4"/>
      <c r="AC301" s="124"/>
      <c r="AD301" s="124"/>
      <c r="AE301" s="124"/>
      <c r="AF301" s="124"/>
      <c r="AG301" s="124"/>
      <c r="AH301" s="124"/>
      <c r="AI301" s="124"/>
      <c r="AJ301" s="124"/>
      <c r="AK301" s="124"/>
      <c r="AL301" s="124"/>
      <c r="AM301" s="124"/>
      <c r="AN301" s="124"/>
      <c r="AO301" s="124"/>
    </row>
    <row r="302" spans="1:41" ht="14.25" customHeight="1" x14ac:dyDescent="0.3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4"/>
      <c r="AC302" s="124"/>
      <c r="AD302" s="124"/>
      <c r="AE302" s="124"/>
      <c r="AF302" s="124"/>
      <c r="AG302" s="124"/>
      <c r="AH302" s="124"/>
      <c r="AI302" s="124"/>
      <c r="AJ302" s="124"/>
      <c r="AK302" s="124"/>
      <c r="AL302" s="124"/>
      <c r="AM302" s="124"/>
      <c r="AN302" s="124"/>
      <c r="AO302" s="124"/>
    </row>
    <row r="303" spans="1:41" ht="14.25" customHeight="1" x14ac:dyDescent="0.3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4"/>
      <c r="AC303" s="124"/>
      <c r="AD303" s="124"/>
      <c r="AE303" s="124"/>
      <c r="AF303" s="124"/>
      <c r="AG303" s="124"/>
      <c r="AH303" s="124"/>
      <c r="AI303" s="124"/>
      <c r="AJ303" s="124"/>
      <c r="AK303" s="124"/>
      <c r="AL303" s="124"/>
      <c r="AM303" s="124"/>
      <c r="AN303" s="124"/>
      <c r="AO303" s="124"/>
    </row>
    <row r="304" spans="1:41" ht="14.25" customHeight="1" x14ac:dyDescent="0.3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4"/>
      <c r="AC304" s="124"/>
      <c r="AD304" s="124"/>
      <c r="AE304" s="124"/>
      <c r="AF304" s="124"/>
      <c r="AG304" s="124"/>
      <c r="AH304" s="124"/>
      <c r="AI304" s="124"/>
      <c r="AJ304" s="124"/>
      <c r="AK304" s="124"/>
      <c r="AL304" s="124"/>
      <c r="AM304" s="124"/>
      <c r="AN304" s="124"/>
      <c r="AO304" s="124"/>
    </row>
    <row r="305" spans="1:41" ht="14.25" customHeight="1" x14ac:dyDescent="0.3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4"/>
      <c r="AC305" s="124"/>
      <c r="AD305" s="124"/>
      <c r="AE305" s="124"/>
      <c r="AF305" s="124"/>
      <c r="AG305" s="124"/>
      <c r="AH305" s="124"/>
      <c r="AI305" s="124"/>
      <c r="AJ305" s="124"/>
      <c r="AK305" s="124"/>
      <c r="AL305" s="124"/>
      <c r="AM305" s="124"/>
      <c r="AN305" s="124"/>
      <c r="AO305" s="124"/>
    </row>
    <row r="306" spans="1:41" ht="14.25" customHeight="1" x14ac:dyDescent="0.3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4"/>
      <c r="AC306" s="124"/>
      <c r="AD306" s="124"/>
      <c r="AE306" s="124"/>
      <c r="AF306" s="124"/>
      <c r="AG306" s="124"/>
      <c r="AH306" s="124"/>
      <c r="AI306" s="124"/>
      <c r="AJ306" s="124"/>
      <c r="AK306" s="124"/>
      <c r="AL306" s="124"/>
      <c r="AM306" s="124"/>
      <c r="AN306" s="124"/>
      <c r="AO306" s="124"/>
    </row>
    <row r="307" spans="1:41" ht="14.25" customHeight="1" x14ac:dyDescent="0.3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4"/>
      <c r="AC307" s="124"/>
      <c r="AD307" s="124"/>
      <c r="AE307" s="124"/>
      <c r="AF307" s="124"/>
      <c r="AG307" s="124"/>
      <c r="AH307" s="124"/>
      <c r="AI307" s="124"/>
      <c r="AJ307" s="124"/>
      <c r="AK307" s="124"/>
      <c r="AL307" s="124"/>
      <c r="AM307" s="124"/>
      <c r="AN307" s="124"/>
      <c r="AO307" s="124"/>
    </row>
    <row r="308" spans="1:41" ht="14.25" customHeight="1" x14ac:dyDescent="0.3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4"/>
      <c r="AC308" s="124"/>
      <c r="AD308" s="124"/>
      <c r="AE308" s="124"/>
      <c r="AF308" s="124"/>
      <c r="AG308" s="124"/>
      <c r="AH308" s="124"/>
      <c r="AI308" s="124"/>
      <c r="AJ308" s="124"/>
      <c r="AK308" s="124"/>
      <c r="AL308" s="124"/>
      <c r="AM308" s="124"/>
      <c r="AN308" s="124"/>
      <c r="AO308" s="124"/>
    </row>
    <row r="309" spans="1:41" ht="14.25" customHeight="1" x14ac:dyDescent="0.3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4"/>
      <c r="AC309" s="124"/>
      <c r="AD309" s="124"/>
      <c r="AE309" s="124"/>
      <c r="AF309" s="124"/>
      <c r="AG309" s="124"/>
      <c r="AH309" s="124"/>
      <c r="AI309" s="124"/>
      <c r="AJ309" s="124"/>
      <c r="AK309" s="124"/>
      <c r="AL309" s="124"/>
      <c r="AM309" s="124"/>
      <c r="AN309" s="124"/>
      <c r="AO309" s="124"/>
    </row>
    <row r="310" spans="1:41" ht="14.25" customHeight="1" x14ac:dyDescent="0.3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4"/>
      <c r="AC310" s="124"/>
      <c r="AD310" s="124"/>
      <c r="AE310" s="124"/>
      <c r="AF310" s="124"/>
      <c r="AG310" s="124"/>
      <c r="AH310" s="124"/>
      <c r="AI310" s="124"/>
      <c r="AJ310" s="124"/>
      <c r="AK310" s="124"/>
      <c r="AL310" s="124"/>
      <c r="AM310" s="124"/>
      <c r="AN310" s="124"/>
      <c r="AO310" s="124"/>
    </row>
    <row r="311" spans="1:41" ht="14.25" customHeight="1" x14ac:dyDescent="0.3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4"/>
      <c r="AC311" s="124"/>
      <c r="AD311" s="124"/>
      <c r="AE311" s="124"/>
      <c r="AF311" s="124"/>
      <c r="AG311" s="124"/>
      <c r="AH311" s="124"/>
      <c r="AI311" s="124"/>
      <c r="AJ311" s="124"/>
      <c r="AK311" s="124"/>
      <c r="AL311" s="124"/>
      <c r="AM311" s="124"/>
      <c r="AN311" s="124"/>
      <c r="AO311" s="124"/>
    </row>
    <row r="312" spans="1:41" ht="14.25" customHeight="1" x14ac:dyDescent="0.3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4"/>
      <c r="AC312" s="124"/>
      <c r="AD312" s="124"/>
      <c r="AE312" s="124"/>
      <c r="AF312" s="124"/>
      <c r="AG312" s="124"/>
      <c r="AH312" s="124"/>
      <c r="AI312" s="124"/>
      <c r="AJ312" s="124"/>
      <c r="AK312" s="124"/>
      <c r="AL312" s="124"/>
      <c r="AM312" s="124"/>
      <c r="AN312" s="124"/>
      <c r="AO312" s="124"/>
    </row>
    <row r="313" spans="1:41" ht="14.25" customHeight="1" x14ac:dyDescent="0.3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4"/>
      <c r="AC313" s="124"/>
      <c r="AD313" s="124"/>
      <c r="AE313" s="124"/>
      <c r="AF313" s="124"/>
      <c r="AG313" s="124"/>
      <c r="AH313" s="124"/>
      <c r="AI313" s="124"/>
      <c r="AJ313" s="124"/>
      <c r="AK313" s="124"/>
      <c r="AL313" s="124"/>
      <c r="AM313" s="124"/>
      <c r="AN313" s="124"/>
      <c r="AO313" s="124"/>
    </row>
    <row r="314" spans="1:41" ht="14.25" customHeight="1" x14ac:dyDescent="0.3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4"/>
      <c r="AC314" s="124"/>
      <c r="AD314" s="124"/>
      <c r="AE314" s="124"/>
      <c r="AF314" s="124"/>
      <c r="AG314" s="124"/>
      <c r="AH314" s="124"/>
      <c r="AI314" s="124"/>
      <c r="AJ314" s="124"/>
      <c r="AK314" s="124"/>
      <c r="AL314" s="124"/>
      <c r="AM314" s="124"/>
      <c r="AN314" s="124"/>
      <c r="AO314" s="124"/>
    </row>
    <row r="315" spans="1:41" ht="14.25" customHeight="1" x14ac:dyDescent="0.3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4"/>
      <c r="AC315" s="124"/>
      <c r="AD315" s="124"/>
      <c r="AE315" s="124"/>
      <c r="AF315" s="124"/>
      <c r="AG315" s="124"/>
      <c r="AH315" s="124"/>
      <c r="AI315" s="124"/>
      <c r="AJ315" s="124"/>
      <c r="AK315" s="124"/>
      <c r="AL315" s="124"/>
      <c r="AM315" s="124"/>
      <c r="AN315" s="124"/>
      <c r="AO315" s="124"/>
    </row>
    <row r="316" spans="1:41" ht="14.25" customHeight="1" x14ac:dyDescent="0.3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4"/>
      <c r="AC316" s="124"/>
      <c r="AD316" s="124"/>
      <c r="AE316" s="124"/>
      <c r="AF316" s="124"/>
      <c r="AG316" s="124"/>
      <c r="AH316" s="124"/>
      <c r="AI316" s="124"/>
      <c r="AJ316" s="124"/>
      <c r="AK316" s="124"/>
      <c r="AL316" s="124"/>
      <c r="AM316" s="124"/>
      <c r="AN316" s="124"/>
      <c r="AO316" s="124"/>
    </row>
    <row r="317" spans="1:41" ht="14.25" customHeight="1" x14ac:dyDescent="0.3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4"/>
      <c r="AC317" s="124"/>
      <c r="AD317" s="124"/>
      <c r="AE317" s="124"/>
      <c r="AF317" s="124"/>
      <c r="AG317" s="124"/>
      <c r="AH317" s="124"/>
      <c r="AI317" s="124"/>
      <c r="AJ317" s="124"/>
      <c r="AK317" s="124"/>
      <c r="AL317" s="124"/>
      <c r="AM317" s="124"/>
      <c r="AN317" s="124"/>
      <c r="AO317" s="124"/>
    </row>
    <row r="318" spans="1:41" ht="14.25" customHeight="1" x14ac:dyDescent="0.3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4"/>
      <c r="AC318" s="124"/>
      <c r="AD318" s="124"/>
      <c r="AE318" s="124"/>
      <c r="AF318" s="124"/>
      <c r="AG318" s="124"/>
      <c r="AH318" s="124"/>
      <c r="AI318" s="124"/>
      <c r="AJ318" s="124"/>
      <c r="AK318" s="124"/>
      <c r="AL318" s="124"/>
      <c r="AM318" s="124"/>
      <c r="AN318" s="124"/>
      <c r="AO318" s="124"/>
    </row>
    <row r="319" spans="1:41" ht="14.25" customHeight="1" x14ac:dyDescent="0.3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4"/>
      <c r="AC319" s="124"/>
      <c r="AD319" s="124"/>
      <c r="AE319" s="124"/>
      <c r="AF319" s="124"/>
      <c r="AG319" s="124"/>
      <c r="AH319" s="124"/>
      <c r="AI319" s="124"/>
      <c r="AJ319" s="124"/>
      <c r="AK319" s="124"/>
      <c r="AL319" s="124"/>
      <c r="AM319" s="124"/>
      <c r="AN319" s="124"/>
      <c r="AO319" s="124"/>
    </row>
    <row r="320" spans="1:41" ht="14.25" customHeight="1" x14ac:dyDescent="0.3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4"/>
      <c r="AC320" s="124"/>
      <c r="AD320" s="124"/>
      <c r="AE320" s="124"/>
      <c r="AF320" s="124"/>
      <c r="AG320" s="124"/>
      <c r="AH320" s="124"/>
      <c r="AI320" s="124"/>
      <c r="AJ320" s="124"/>
      <c r="AK320" s="124"/>
      <c r="AL320" s="124"/>
      <c r="AM320" s="124"/>
      <c r="AN320" s="124"/>
      <c r="AO320" s="124"/>
    </row>
    <row r="321" spans="1:41" ht="14.25" customHeight="1" x14ac:dyDescent="0.3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4"/>
      <c r="AC321" s="124"/>
      <c r="AD321" s="124"/>
      <c r="AE321" s="124"/>
      <c r="AF321" s="124"/>
      <c r="AG321" s="124"/>
      <c r="AH321" s="124"/>
      <c r="AI321" s="124"/>
      <c r="AJ321" s="124"/>
      <c r="AK321" s="124"/>
      <c r="AL321" s="124"/>
      <c r="AM321" s="124"/>
      <c r="AN321" s="124"/>
      <c r="AO321" s="124"/>
    </row>
    <row r="322" spans="1:41" ht="14.25" customHeight="1" x14ac:dyDescent="0.3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4"/>
      <c r="AC322" s="124"/>
      <c r="AD322" s="124"/>
      <c r="AE322" s="124"/>
      <c r="AF322" s="124"/>
      <c r="AG322" s="124"/>
      <c r="AH322" s="124"/>
      <c r="AI322" s="124"/>
      <c r="AJ322" s="124"/>
      <c r="AK322" s="124"/>
      <c r="AL322" s="124"/>
      <c r="AM322" s="124"/>
      <c r="AN322" s="124"/>
      <c r="AO322" s="124"/>
    </row>
    <row r="323" spans="1:41" ht="14.25" customHeight="1" x14ac:dyDescent="0.3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4"/>
      <c r="AC323" s="124"/>
      <c r="AD323" s="124"/>
      <c r="AE323" s="124"/>
      <c r="AF323" s="124"/>
      <c r="AG323" s="124"/>
      <c r="AH323" s="124"/>
      <c r="AI323" s="124"/>
      <c r="AJ323" s="124"/>
      <c r="AK323" s="124"/>
      <c r="AL323" s="124"/>
      <c r="AM323" s="124"/>
      <c r="AN323" s="124"/>
      <c r="AO323" s="124"/>
    </row>
    <row r="324" spans="1:41" ht="14.25" customHeight="1" x14ac:dyDescent="0.3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4"/>
      <c r="AC324" s="124"/>
      <c r="AD324" s="124"/>
      <c r="AE324" s="124"/>
      <c r="AF324" s="124"/>
      <c r="AG324" s="124"/>
      <c r="AH324" s="124"/>
      <c r="AI324" s="124"/>
      <c r="AJ324" s="124"/>
      <c r="AK324" s="124"/>
      <c r="AL324" s="124"/>
      <c r="AM324" s="124"/>
      <c r="AN324" s="124"/>
      <c r="AO324" s="124"/>
    </row>
    <row r="325" spans="1:41" ht="14.25" customHeight="1" x14ac:dyDescent="0.3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4"/>
      <c r="AC325" s="124"/>
      <c r="AD325" s="124"/>
      <c r="AE325" s="124"/>
      <c r="AF325" s="124"/>
      <c r="AG325" s="124"/>
      <c r="AH325" s="124"/>
      <c r="AI325" s="124"/>
      <c r="AJ325" s="124"/>
      <c r="AK325" s="124"/>
      <c r="AL325" s="124"/>
      <c r="AM325" s="124"/>
      <c r="AN325" s="124"/>
      <c r="AO325" s="124"/>
    </row>
    <row r="326" spans="1:41" ht="14.25" customHeight="1" x14ac:dyDescent="0.3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4"/>
      <c r="AC326" s="124"/>
      <c r="AD326" s="124"/>
      <c r="AE326" s="124"/>
      <c r="AF326" s="124"/>
      <c r="AG326" s="124"/>
      <c r="AH326" s="124"/>
      <c r="AI326" s="124"/>
      <c r="AJ326" s="124"/>
      <c r="AK326" s="124"/>
      <c r="AL326" s="124"/>
      <c r="AM326" s="124"/>
      <c r="AN326" s="124"/>
      <c r="AO326" s="124"/>
    </row>
    <row r="327" spans="1:41" ht="14.25" customHeight="1" x14ac:dyDescent="0.3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4"/>
      <c r="AC327" s="124"/>
      <c r="AD327" s="124"/>
      <c r="AE327" s="124"/>
      <c r="AF327" s="124"/>
      <c r="AG327" s="124"/>
      <c r="AH327" s="124"/>
      <c r="AI327" s="124"/>
      <c r="AJ327" s="124"/>
      <c r="AK327" s="124"/>
      <c r="AL327" s="124"/>
      <c r="AM327" s="124"/>
      <c r="AN327" s="124"/>
      <c r="AO327" s="124"/>
    </row>
    <row r="328" spans="1:41" ht="14.25" customHeight="1" x14ac:dyDescent="0.3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4"/>
      <c r="AC328" s="124"/>
      <c r="AD328" s="124"/>
      <c r="AE328" s="124"/>
      <c r="AF328" s="124"/>
      <c r="AG328" s="124"/>
      <c r="AH328" s="124"/>
      <c r="AI328" s="124"/>
      <c r="AJ328" s="124"/>
      <c r="AK328" s="124"/>
      <c r="AL328" s="124"/>
      <c r="AM328" s="124"/>
      <c r="AN328" s="124"/>
      <c r="AO328" s="124"/>
    </row>
    <row r="329" spans="1:41" ht="14.25" customHeight="1" x14ac:dyDescent="0.3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4"/>
      <c r="AC329" s="124"/>
      <c r="AD329" s="124"/>
      <c r="AE329" s="124"/>
      <c r="AF329" s="124"/>
      <c r="AG329" s="124"/>
      <c r="AH329" s="124"/>
      <c r="AI329" s="124"/>
      <c r="AJ329" s="124"/>
      <c r="AK329" s="124"/>
      <c r="AL329" s="124"/>
      <c r="AM329" s="124"/>
      <c r="AN329" s="124"/>
      <c r="AO329" s="124"/>
    </row>
    <row r="330" spans="1:41" ht="14.25" customHeight="1" x14ac:dyDescent="0.3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4"/>
      <c r="AC330" s="124"/>
      <c r="AD330" s="124"/>
      <c r="AE330" s="124"/>
      <c r="AF330" s="124"/>
      <c r="AG330" s="124"/>
      <c r="AH330" s="124"/>
      <c r="AI330" s="124"/>
      <c r="AJ330" s="124"/>
      <c r="AK330" s="124"/>
      <c r="AL330" s="124"/>
      <c r="AM330" s="124"/>
      <c r="AN330" s="124"/>
      <c r="AO330" s="124"/>
    </row>
    <row r="331" spans="1:41" ht="14.25" customHeight="1" x14ac:dyDescent="0.3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4"/>
      <c r="AC331" s="124"/>
      <c r="AD331" s="124"/>
      <c r="AE331" s="124"/>
      <c r="AF331" s="124"/>
      <c r="AG331" s="124"/>
      <c r="AH331" s="124"/>
      <c r="AI331" s="124"/>
      <c r="AJ331" s="124"/>
      <c r="AK331" s="124"/>
      <c r="AL331" s="124"/>
      <c r="AM331" s="124"/>
      <c r="AN331" s="124"/>
      <c r="AO331" s="124"/>
    </row>
    <row r="332" spans="1:41" ht="14.25" customHeight="1" x14ac:dyDescent="0.3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4"/>
      <c r="AC332" s="124"/>
      <c r="AD332" s="124"/>
      <c r="AE332" s="124"/>
      <c r="AF332" s="124"/>
      <c r="AG332" s="124"/>
      <c r="AH332" s="124"/>
      <c r="AI332" s="124"/>
      <c r="AJ332" s="124"/>
      <c r="AK332" s="124"/>
      <c r="AL332" s="124"/>
      <c r="AM332" s="124"/>
      <c r="AN332" s="124"/>
      <c r="AO332" s="124"/>
    </row>
    <row r="333" spans="1:41" ht="14.25" customHeight="1" x14ac:dyDescent="0.3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4"/>
      <c r="AC333" s="124"/>
      <c r="AD333" s="124"/>
      <c r="AE333" s="124"/>
      <c r="AF333" s="124"/>
      <c r="AG333" s="124"/>
      <c r="AH333" s="124"/>
      <c r="AI333" s="124"/>
      <c r="AJ333" s="124"/>
      <c r="AK333" s="124"/>
      <c r="AL333" s="124"/>
      <c r="AM333" s="124"/>
      <c r="AN333" s="124"/>
      <c r="AO333" s="124"/>
    </row>
    <row r="334" spans="1:41" ht="14.25" customHeight="1" x14ac:dyDescent="0.3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4"/>
      <c r="AC334" s="124"/>
      <c r="AD334" s="124"/>
      <c r="AE334" s="124"/>
      <c r="AF334" s="124"/>
      <c r="AG334" s="124"/>
      <c r="AH334" s="124"/>
      <c r="AI334" s="124"/>
      <c r="AJ334" s="124"/>
      <c r="AK334" s="124"/>
      <c r="AL334" s="124"/>
      <c r="AM334" s="124"/>
      <c r="AN334" s="124"/>
      <c r="AO334" s="124"/>
    </row>
    <row r="335" spans="1:41" ht="14.25" customHeight="1" x14ac:dyDescent="0.3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4"/>
      <c r="AC335" s="124"/>
      <c r="AD335" s="124"/>
      <c r="AE335" s="124"/>
      <c r="AF335" s="124"/>
      <c r="AG335" s="124"/>
      <c r="AH335" s="124"/>
      <c r="AI335" s="124"/>
      <c r="AJ335" s="124"/>
      <c r="AK335" s="124"/>
      <c r="AL335" s="124"/>
      <c r="AM335" s="124"/>
      <c r="AN335" s="124"/>
      <c r="AO335" s="124"/>
    </row>
    <row r="336" spans="1:41" ht="14.25" customHeight="1" x14ac:dyDescent="0.3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4"/>
      <c r="AC336" s="124"/>
      <c r="AD336" s="124"/>
      <c r="AE336" s="124"/>
      <c r="AF336" s="124"/>
      <c r="AG336" s="124"/>
      <c r="AH336" s="124"/>
      <c r="AI336" s="124"/>
      <c r="AJ336" s="124"/>
      <c r="AK336" s="124"/>
      <c r="AL336" s="124"/>
      <c r="AM336" s="124"/>
      <c r="AN336" s="124"/>
      <c r="AO336" s="124"/>
    </row>
    <row r="337" spans="1:41" ht="14.25" customHeight="1" x14ac:dyDescent="0.3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4"/>
      <c r="AC337" s="124"/>
      <c r="AD337" s="124"/>
      <c r="AE337" s="124"/>
      <c r="AF337" s="124"/>
      <c r="AG337" s="124"/>
      <c r="AH337" s="124"/>
      <c r="AI337" s="124"/>
      <c r="AJ337" s="124"/>
      <c r="AK337" s="124"/>
      <c r="AL337" s="124"/>
      <c r="AM337" s="124"/>
      <c r="AN337" s="124"/>
      <c r="AO337" s="124"/>
    </row>
    <row r="338" spans="1:41" ht="14.25" customHeight="1" x14ac:dyDescent="0.3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4"/>
      <c r="AC338" s="124"/>
      <c r="AD338" s="124"/>
      <c r="AE338" s="124"/>
      <c r="AF338" s="124"/>
      <c r="AG338" s="124"/>
      <c r="AH338" s="124"/>
      <c r="AI338" s="124"/>
      <c r="AJ338" s="124"/>
      <c r="AK338" s="124"/>
      <c r="AL338" s="124"/>
      <c r="AM338" s="124"/>
      <c r="AN338" s="124"/>
      <c r="AO338" s="124"/>
    </row>
    <row r="339" spans="1:41" ht="14.25" customHeight="1" x14ac:dyDescent="0.3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4"/>
      <c r="AC339" s="124"/>
      <c r="AD339" s="124"/>
      <c r="AE339" s="124"/>
      <c r="AF339" s="124"/>
      <c r="AG339" s="124"/>
      <c r="AH339" s="124"/>
      <c r="AI339" s="124"/>
      <c r="AJ339" s="124"/>
      <c r="AK339" s="124"/>
      <c r="AL339" s="124"/>
      <c r="AM339" s="124"/>
      <c r="AN339" s="124"/>
      <c r="AO339" s="124"/>
    </row>
    <row r="340" spans="1:41" ht="14.25" customHeight="1" x14ac:dyDescent="0.3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4"/>
      <c r="AC340" s="124"/>
      <c r="AD340" s="124"/>
      <c r="AE340" s="124"/>
      <c r="AF340" s="124"/>
      <c r="AG340" s="124"/>
      <c r="AH340" s="124"/>
      <c r="AI340" s="124"/>
      <c r="AJ340" s="124"/>
      <c r="AK340" s="124"/>
      <c r="AL340" s="124"/>
      <c r="AM340" s="124"/>
      <c r="AN340" s="124"/>
      <c r="AO340" s="124"/>
    </row>
    <row r="341" spans="1:41" ht="14.25" customHeight="1" x14ac:dyDescent="0.3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4"/>
      <c r="AC341" s="124"/>
      <c r="AD341" s="124"/>
      <c r="AE341" s="124"/>
      <c r="AF341" s="124"/>
      <c r="AG341" s="124"/>
      <c r="AH341" s="124"/>
      <c r="AI341" s="124"/>
      <c r="AJ341" s="124"/>
      <c r="AK341" s="124"/>
      <c r="AL341" s="124"/>
      <c r="AM341" s="124"/>
      <c r="AN341" s="124"/>
      <c r="AO341" s="124"/>
    </row>
    <row r="342" spans="1:41" ht="14.25" customHeight="1" x14ac:dyDescent="0.3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4"/>
      <c r="AC342" s="124"/>
      <c r="AD342" s="124"/>
      <c r="AE342" s="124"/>
      <c r="AF342" s="124"/>
      <c r="AG342" s="124"/>
      <c r="AH342" s="124"/>
      <c r="AI342" s="124"/>
      <c r="AJ342" s="124"/>
      <c r="AK342" s="124"/>
      <c r="AL342" s="124"/>
      <c r="AM342" s="124"/>
      <c r="AN342" s="124"/>
      <c r="AO342" s="124"/>
    </row>
    <row r="343" spans="1:41" ht="14.25" customHeight="1" x14ac:dyDescent="0.3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4"/>
      <c r="AC343" s="124"/>
      <c r="AD343" s="124"/>
      <c r="AE343" s="124"/>
      <c r="AF343" s="124"/>
      <c r="AG343" s="124"/>
      <c r="AH343" s="124"/>
      <c r="AI343" s="124"/>
      <c r="AJ343" s="124"/>
      <c r="AK343" s="124"/>
      <c r="AL343" s="124"/>
      <c r="AM343" s="124"/>
      <c r="AN343" s="124"/>
      <c r="AO343" s="124"/>
    </row>
    <row r="344" spans="1:41" ht="14.25" customHeight="1" x14ac:dyDescent="0.3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4"/>
      <c r="AC344" s="124"/>
      <c r="AD344" s="124"/>
      <c r="AE344" s="124"/>
      <c r="AF344" s="124"/>
      <c r="AG344" s="124"/>
      <c r="AH344" s="124"/>
      <c r="AI344" s="124"/>
      <c r="AJ344" s="124"/>
      <c r="AK344" s="124"/>
      <c r="AL344" s="124"/>
      <c r="AM344" s="124"/>
      <c r="AN344" s="124"/>
      <c r="AO344" s="124"/>
    </row>
    <row r="345" spans="1:41" ht="14.25" customHeight="1" x14ac:dyDescent="0.3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4"/>
      <c r="AC345" s="124"/>
      <c r="AD345" s="124"/>
      <c r="AE345" s="124"/>
      <c r="AF345" s="124"/>
      <c r="AG345" s="124"/>
      <c r="AH345" s="124"/>
      <c r="AI345" s="124"/>
      <c r="AJ345" s="124"/>
      <c r="AK345" s="124"/>
      <c r="AL345" s="124"/>
      <c r="AM345" s="124"/>
      <c r="AN345" s="124"/>
      <c r="AO345" s="124"/>
    </row>
    <row r="346" spans="1:41" ht="14.25" customHeight="1" x14ac:dyDescent="0.3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4"/>
      <c r="AC346" s="124"/>
      <c r="AD346" s="124"/>
      <c r="AE346" s="124"/>
      <c r="AF346" s="124"/>
      <c r="AG346" s="124"/>
      <c r="AH346" s="124"/>
      <c r="AI346" s="124"/>
      <c r="AJ346" s="124"/>
      <c r="AK346" s="124"/>
      <c r="AL346" s="124"/>
      <c r="AM346" s="124"/>
      <c r="AN346" s="124"/>
      <c r="AO346" s="124"/>
    </row>
    <row r="347" spans="1:41" ht="14.25" customHeight="1" x14ac:dyDescent="0.3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4"/>
      <c r="AC347" s="124"/>
      <c r="AD347" s="124"/>
      <c r="AE347" s="124"/>
      <c r="AF347" s="124"/>
      <c r="AG347" s="124"/>
      <c r="AH347" s="124"/>
      <c r="AI347" s="124"/>
      <c r="AJ347" s="124"/>
      <c r="AK347" s="124"/>
      <c r="AL347" s="124"/>
      <c r="AM347" s="124"/>
      <c r="AN347" s="124"/>
      <c r="AO347" s="124"/>
    </row>
    <row r="348" spans="1:41" ht="14.25" customHeight="1" x14ac:dyDescent="0.3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4"/>
      <c r="AC348" s="124"/>
      <c r="AD348" s="124"/>
      <c r="AE348" s="124"/>
      <c r="AF348" s="124"/>
      <c r="AG348" s="124"/>
      <c r="AH348" s="124"/>
      <c r="AI348" s="124"/>
      <c r="AJ348" s="124"/>
      <c r="AK348" s="124"/>
      <c r="AL348" s="124"/>
      <c r="AM348" s="124"/>
      <c r="AN348" s="124"/>
      <c r="AO348" s="124"/>
    </row>
    <row r="349" spans="1:41" ht="14.25" customHeight="1" x14ac:dyDescent="0.3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4"/>
      <c r="AC349" s="124"/>
      <c r="AD349" s="124"/>
      <c r="AE349" s="124"/>
      <c r="AF349" s="124"/>
      <c r="AG349" s="124"/>
      <c r="AH349" s="124"/>
      <c r="AI349" s="124"/>
      <c r="AJ349" s="124"/>
      <c r="AK349" s="124"/>
      <c r="AL349" s="124"/>
      <c r="AM349" s="124"/>
      <c r="AN349" s="124"/>
      <c r="AO349" s="124"/>
    </row>
    <row r="350" spans="1:41" ht="14.25" customHeight="1" x14ac:dyDescent="0.3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  <c r="AJ350" s="124"/>
      <c r="AK350" s="124"/>
      <c r="AL350" s="124"/>
      <c r="AM350" s="124"/>
      <c r="AN350" s="124"/>
      <c r="AO350" s="124"/>
    </row>
    <row r="351" spans="1:41" ht="14.25" customHeight="1" x14ac:dyDescent="0.3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4"/>
      <c r="AC351" s="124"/>
      <c r="AD351" s="124"/>
      <c r="AE351" s="124"/>
      <c r="AF351" s="124"/>
      <c r="AG351" s="124"/>
      <c r="AH351" s="124"/>
      <c r="AI351" s="124"/>
      <c r="AJ351" s="124"/>
      <c r="AK351" s="124"/>
      <c r="AL351" s="124"/>
      <c r="AM351" s="124"/>
      <c r="AN351" s="124"/>
      <c r="AO351" s="124"/>
    </row>
    <row r="352" spans="1:41" ht="14.25" customHeight="1" x14ac:dyDescent="0.3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4"/>
      <c r="AC352" s="124"/>
      <c r="AD352" s="124"/>
      <c r="AE352" s="124"/>
      <c r="AF352" s="124"/>
      <c r="AG352" s="124"/>
      <c r="AH352" s="124"/>
      <c r="AI352" s="124"/>
      <c r="AJ352" s="124"/>
      <c r="AK352" s="124"/>
      <c r="AL352" s="124"/>
      <c r="AM352" s="124"/>
      <c r="AN352" s="124"/>
      <c r="AO352" s="124"/>
    </row>
    <row r="353" spans="1:41" ht="14.25" customHeight="1" x14ac:dyDescent="0.3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4"/>
      <c r="AC353" s="124"/>
      <c r="AD353" s="124"/>
      <c r="AE353" s="124"/>
      <c r="AF353" s="124"/>
      <c r="AG353" s="124"/>
      <c r="AH353" s="124"/>
      <c r="AI353" s="124"/>
      <c r="AJ353" s="124"/>
      <c r="AK353" s="124"/>
      <c r="AL353" s="124"/>
      <c r="AM353" s="124"/>
      <c r="AN353" s="124"/>
      <c r="AO353" s="124"/>
    </row>
    <row r="354" spans="1:41" ht="14.25" customHeight="1" x14ac:dyDescent="0.3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4"/>
      <c r="AC354" s="124"/>
      <c r="AD354" s="124"/>
      <c r="AE354" s="124"/>
      <c r="AF354" s="124"/>
      <c r="AG354" s="124"/>
      <c r="AH354" s="124"/>
      <c r="AI354" s="124"/>
      <c r="AJ354" s="124"/>
      <c r="AK354" s="124"/>
      <c r="AL354" s="124"/>
      <c r="AM354" s="124"/>
      <c r="AN354" s="124"/>
      <c r="AO354" s="124"/>
    </row>
    <row r="355" spans="1:41" ht="14.25" customHeight="1" x14ac:dyDescent="0.3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4"/>
      <c r="AC355" s="124"/>
      <c r="AD355" s="124"/>
      <c r="AE355" s="124"/>
      <c r="AF355" s="124"/>
      <c r="AG355" s="124"/>
      <c r="AH355" s="124"/>
      <c r="AI355" s="124"/>
      <c r="AJ355" s="124"/>
      <c r="AK355" s="124"/>
      <c r="AL355" s="124"/>
      <c r="AM355" s="124"/>
      <c r="AN355" s="124"/>
      <c r="AO355" s="124"/>
    </row>
    <row r="356" spans="1:41" ht="14.25" customHeight="1" x14ac:dyDescent="0.3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4"/>
      <c r="AC356" s="124"/>
      <c r="AD356" s="124"/>
      <c r="AE356" s="124"/>
      <c r="AF356" s="124"/>
      <c r="AG356" s="124"/>
      <c r="AH356" s="124"/>
      <c r="AI356" s="124"/>
      <c r="AJ356" s="124"/>
      <c r="AK356" s="124"/>
      <c r="AL356" s="124"/>
      <c r="AM356" s="124"/>
      <c r="AN356" s="124"/>
      <c r="AO356" s="124"/>
    </row>
    <row r="357" spans="1:41" ht="14.25" customHeight="1" x14ac:dyDescent="0.3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4"/>
      <c r="AC357" s="124"/>
      <c r="AD357" s="124"/>
      <c r="AE357" s="124"/>
      <c r="AF357" s="124"/>
      <c r="AG357" s="124"/>
      <c r="AH357" s="124"/>
      <c r="AI357" s="124"/>
      <c r="AJ357" s="124"/>
      <c r="AK357" s="124"/>
      <c r="AL357" s="124"/>
      <c r="AM357" s="124"/>
      <c r="AN357" s="124"/>
      <c r="AO357" s="124"/>
    </row>
    <row r="358" spans="1:41" ht="14.25" customHeight="1" x14ac:dyDescent="0.3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4"/>
      <c r="AC358" s="124"/>
      <c r="AD358" s="124"/>
      <c r="AE358" s="124"/>
      <c r="AF358" s="124"/>
      <c r="AG358" s="124"/>
      <c r="AH358" s="124"/>
      <c r="AI358" s="124"/>
      <c r="AJ358" s="124"/>
      <c r="AK358" s="124"/>
      <c r="AL358" s="124"/>
      <c r="AM358" s="124"/>
      <c r="AN358" s="124"/>
      <c r="AO358" s="124"/>
    </row>
    <row r="359" spans="1:41" ht="14.25" customHeight="1" x14ac:dyDescent="0.3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4"/>
      <c r="AC359" s="124"/>
      <c r="AD359" s="124"/>
      <c r="AE359" s="124"/>
      <c r="AF359" s="124"/>
      <c r="AG359" s="124"/>
      <c r="AH359" s="124"/>
      <c r="AI359" s="124"/>
      <c r="AJ359" s="124"/>
      <c r="AK359" s="124"/>
      <c r="AL359" s="124"/>
      <c r="AM359" s="124"/>
      <c r="AN359" s="124"/>
      <c r="AO359" s="124"/>
    </row>
    <row r="360" spans="1:41" ht="14.25" customHeight="1" x14ac:dyDescent="0.3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  <c r="AD360" s="124"/>
      <c r="AE360" s="124"/>
      <c r="AF360" s="124"/>
      <c r="AG360" s="124"/>
      <c r="AH360" s="124"/>
      <c r="AI360" s="124"/>
      <c r="AJ360" s="124"/>
      <c r="AK360" s="124"/>
      <c r="AL360" s="124"/>
      <c r="AM360" s="124"/>
      <c r="AN360" s="124"/>
      <c r="AO360" s="124"/>
    </row>
    <row r="361" spans="1:41" ht="14.25" customHeight="1" x14ac:dyDescent="0.3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  <c r="AJ361" s="124"/>
      <c r="AK361" s="124"/>
      <c r="AL361" s="124"/>
      <c r="AM361" s="124"/>
      <c r="AN361" s="124"/>
      <c r="AO361" s="124"/>
    </row>
    <row r="362" spans="1:41" ht="14.25" customHeight="1" x14ac:dyDescent="0.3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4"/>
      <c r="AC362" s="124"/>
      <c r="AD362" s="124"/>
      <c r="AE362" s="124"/>
      <c r="AF362" s="124"/>
      <c r="AG362" s="124"/>
      <c r="AH362" s="124"/>
      <c r="AI362" s="124"/>
      <c r="AJ362" s="124"/>
      <c r="AK362" s="124"/>
      <c r="AL362" s="124"/>
      <c r="AM362" s="124"/>
      <c r="AN362" s="124"/>
      <c r="AO362" s="124"/>
    </row>
    <row r="363" spans="1:41" ht="14.25" customHeight="1" x14ac:dyDescent="0.3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  <c r="AJ363" s="124"/>
      <c r="AK363" s="124"/>
      <c r="AL363" s="124"/>
      <c r="AM363" s="124"/>
      <c r="AN363" s="124"/>
      <c r="AO363" s="124"/>
    </row>
    <row r="364" spans="1:41" ht="14.25" customHeight="1" x14ac:dyDescent="0.3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  <c r="AD364" s="124"/>
      <c r="AE364" s="124"/>
      <c r="AF364" s="124"/>
      <c r="AG364" s="124"/>
      <c r="AH364" s="124"/>
      <c r="AI364" s="124"/>
      <c r="AJ364" s="124"/>
      <c r="AK364" s="124"/>
      <c r="AL364" s="124"/>
      <c r="AM364" s="124"/>
      <c r="AN364" s="124"/>
      <c r="AO364" s="124"/>
    </row>
    <row r="365" spans="1:41" ht="14.25" customHeight="1" x14ac:dyDescent="0.3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124"/>
      <c r="AH365" s="124"/>
      <c r="AI365" s="124"/>
      <c r="AJ365" s="124"/>
      <c r="AK365" s="124"/>
      <c r="AL365" s="124"/>
      <c r="AM365" s="124"/>
      <c r="AN365" s="124"/>
      <c r="AO365" s="124"/>
    </row>
    <row r="366" spans="1:41" ht="14.25" customHeight="1" x14ac:dyDescent="0.3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4"/>
      <c r="AC366" s="124"/>
      <c r="AD366" s="124"/>
      <c r="AE366" s="124"/>
      <c r="AF366" s="124"/>
      <c r="AG366" s="124"/>
      <c r="AH366" s="124"/>
      <c r="AI366" s="124"/>
      <c r="AJ366" s="124"/>
      <c r="AK366" s="124"/>
      <c r="AL366" s="124"/>
      <c r="AM366" s="124"/>
      <c r="AN366" s="124"/>
      <c r="AO366" s="124"/>
    </row>
    <row r="367" spans="1:41" ht="14.25" customHeight="1" x14ac:dyDescent="0.3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  <c r="AL367" s="124"/>
      <c r="AM367" s="124"/>
      <c r="AN367" s="124"/>
      <c r="AO367" s="124"/>
    </row>
    <row r="368" spans="1:41" ht="14.25" customHeight="1" x14ac:dyDescent="0.3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  <c r="AJ368" s="124"/>
      <c r="AK368" s="124"/>
      <c r="AL368" s="124"/>
      <c r="AM368" s="124"/>
      <c r="AN368" s="124"/>
      <c r="AO368" s="124"/>
    </row>
    <row r="369" spans="1:41" ht="14.25" customHeight="1" x14ac:dyDescent="0.3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  <c r="AJ369" s="124"/>
      <c r="AK369" s="124"/>
      <c r="AL369" s="124"/>
      <c r="AM369" s="124"/>
      <c r="AN369" s="124"/>
      <c r="AO369" s="124"/>
    </row>
    <row r="370" spans="1:41" ht="14.25" customHeight="1" x14ac:dyDescent="0.3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  <c r="AJ370" s="124"/>
      <c r="AK370" s="124"/>
      <c r="AL370" s="124"/>
      <c r="AM370" s="124"/>
      <c r="AN370" s="124"/>
      <c r="AO370" s="124"/>
    </row>
    <row r="371" spans="1:41" ht="14.25" customHeight="1" x14ac:dyDescent="0.3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  <c r="AJ371" s="124"/>
      <c r="AK371" s="124"/>
      <c r="AL371" s="124"/>
      <c r="AM371" s="124"/>
      <c r="AN371" s="124"/>
      <c r="AO371" s="124"/>
    </row>
    <row r="372" spans="1:41" ht="14.25" customHeight="1" x14ac:dyDescent="0.3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  <c r="AJ372" s="124"/>
      <c r="AK372" s="124"/>
      <c r="AL372" s="124"/>
      <c r="AM372" s="124"/>
      <c r="AN372" s="124"/>
      <c r="AO372" s="124"/>
    </row>
    <row r="373" spans="1:41" ht="14.25" customHeight="1" x14ac:dyDescent="0.3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  <c r="AJ373" s="124"/>
      <c r="AK373" s="124"/>
      <c r="AL373" s="124"/>
      <c r="AM373" s="124"/>
      <c r="AN373" s="124"/>
      <c r="AO373" s="124"/>
    </row>
    <row r="374" spans="1:41" ht="14.25" customHeight="1" x14ac:dyDescent="0.3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  <c r="AJ374" s="124"/>
      <c r="AK374" s="124"/>
      <c r="AL374" s="124"/>
      <c r="AM374" s="124"/>
      <c r="AN374" s="124"/>
      <c r="AO374" s="124"/>
    </row>
    <row r="375" spans="1:41" ht="14.25" customHeight="1" x14ac:dyDescent="0.3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  <c r="AJ375" s="124"/>
      <c r="AK375" s="124"/>
      <c r="AL375" s="124"/>
      <c r="AM375" s="124"/>
      <c r="AN375" s="124"/>
      <c r="AO375" s="124"/>
    </row>
    <row r="376" spans="1:41" ht="14.25" customHeight="1" x14ac:dyDescent="0.3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  <c r="AJ376" s="124"/>
      <c r="AK376" s="124"/>
      <c r="AL376" s="124"/>
      <c r="AM376" s="124"/>
      <c r="AN376" s="124"/>
      <c r="AO376" s="124"/>
    </row>
    <row r="377" spans="1:41" ht="14.25" customHeight="1" x14ac:dyDescent="0.3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  <c r="AJ377" s="124"/>
      <c r="AK377" s="124"/>
      <c r="AL377" s="124"/>
      <c r="AM377" s="124"/>
      <c r="AN377" s="124"/>
      <c r="AO377" s="124"/>
    </row>
    <row r="378" spans="1:41" ht="14.25" customHeight="1" x14ac:dyDescent="0.3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  <c r="AL378" s="124"/>
      <c r="AM378" s="124"/>
      <c r="AN378" s="124"/>
      <c r="AO378" s="124"/>
    </row>
    <row r="379" spans="1:41" ht="14.25" customHeight="1" x14ac:dyDescent="0.3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  <c r="AJ379" s="124"/>
      <c r="AK379" s="124"/>
      <c r="AL379" s="124"/>
      <c r="AM379" s="124"/>
      <c r="AN379" s="124"/>
      <c r="AO379" s="124"/>
    </row>
    <row r="380" spans="1:41" ht="14.25" customHeight="1" x14ac:dyDescent="0.3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  <c r="AJ380" s="124"/>
      <c r="AK380" s="124"/>
      <c r="AL380" s="124"/>
      <c r="AM380" s="124"/>
      <c r="AN380" s="124"/>
      <c r="AO380" s="124"/>
    </row>
    <row r="381" spans="1:41" ht="14.25" customHeight="1" x14ac:dyDescent="0.3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  <c r="AL381" s="124"/>
      <c r="AM381" s="124"/>
      <c r="AN381" s="124"/>
      <c r="AO381" s="124"/>
    </row>
    <row r="382" spans="1:41" ht="14.25" customHeight="1" x14ac:dyDescent="0.3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  <c r="AJ382" s="124"/>
      <c r="AK382" s="124"/>
      <c r="AL382" s="124"/>
      <c r="AM382" s="124"/>
      <c r="AN382" s="124"/>
      <c r="AO382" s="124"/>
    </row>
    <row r="383" spans="1:41" ht="14.25" customHeight="1" x14ac:dyDescent="0.3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4"/>
      <c r="AC383" s="124"/>
      <c r="AD383" s="124"/>
      <c r="AE383" s="124"/>
      <c r="AF383" s="124"/>
      <c r="AG383" s="124"/>
      <c r="AH383" s="124"/>
      <c r="AI383" s="124"/>
      <c r="AJ383" s="124"/>
      <c r="AK383" s="124"/>
      <c r="AL383" s="124"/>
      <c r="AM383" s="124"/>
      <c r="AN383" s="124"/>
      <c r="AO383" s="124"/>
    </row>
    <row r="384" spans="1:41" ht="14.25" customHeight="1" x14ac:dyDescent="0.3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  <c r="AL384" s="124"/>
      <c r="AM384" s="124"/>
      <c r="AN384" s="124"/>
      <c r="AO384" s="124"/>
    </row>
    <row r="385" spans="1:41" ht="14.25" customHeight="1" x14ac:dyDescent="0.3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4"/>
      <c r="AC385" s="124"/>
      <c r="AD385" s="124"/>
      <c r="AE385" s="124"/>
      <c r="AF385" s="124"/>
      <c r="AG385" s="124"/>
      <c r="AH385" s="124"/>
      <c r="AI385" s="124"/>
      <c r="AJ385" s="124"/>
      <c r="AK385" s="124"/>
      <c r="AL385" s="124"/>
      <c r="AM385" s="124"/>
      <c r="AN385" s="124"/>
      <c r="AO385" s="124"/>
    </row>
    <row r="386" spans="1:41" ht="14.25" customHeight="1" x14ac:dyDescent="0.3"/>
    <row r="387" spans="1:41" ht="14.25" customHeight="1" x14ac:dyDescent="0.3"/>
    <row r="388" spans="1:41" ht="14.25" customHeight="1" x14ac:dyDescent="0.3"/>
    <row r="389" spans="1:41" ht="14.25" customHeight="1" x14ac:dyDescent="0.3"/>
    <row r="390" spans="1:41" ht="14.25" customHeight="1" x14ac:dyDescent="0.3"/>
    <row r="391" spans="1:41" ht="14.25" customHeight="1" x14ac:dyDescent="0.3"/>
    <row r="392" spans="1:41" ht="14.25" customHeight="1" x14ac:dyDescent="0.3"/>
    <row r="393" spans="1:41" ht="14.25" customHeight="1" x14ac:dyDescent="0.3"/>
    <row r="394" spans="1:41" ht="14.25" customHeight="1" x14ac:dyDescent="0.3"/>
    <row r="395" spans="1:41" ht="14.25" customHeight="1" x14ac:dyDescent="0.3"/>
    <row r="396" spans="1:41" ht="14.25" customHeight="1" x14ac:dyDescent="0.3"/>
    <row r="397" spans="1:41" ht="14.25" customHeight="1" x14ac:dyDescent="0.3"/>
    <row r="398" spans="1:41" ht="14.25" customHeight="1" x14ac:dyDescent="0.3"/>
    <row r="399" spans="1:41" ht="14.25" customHeight="1" x14ac:dyDescent="0.3"/>
    <row r="400" spans="1:41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</sheetData>
  <mergeCells count="61">
    <mergeCell ref="AK51:AK53"/>
    <mergeCell ref="D52:G52"/>
    <mergeCell ref="H52:K52"/>
    <mergeCell ref="AF52:AI52"/>
    <mergeCell ref="B51:B53"/>
    <mergeCell ref="C51:C53"/>
    <mergeCell ref="D51:AI51"/>
    <mergeCell ref="AJ51:AJ53"/>
    <mergeCell ref="G23:G24"/>
    <mergeCell ref="F35:I37"/>
    <mergeCell ref="T52:W52"/>
    <mergeCell ref="X52:AA52"/>
    <mergeCell ref="AB52:AE52"/>
    <mergeCell ref="K8:K9"/>
    <mergeCell ref="F18:I20"/>
    <mergeCell ref="M40:M41"/>
    <mergeCell ref="N40:N41"/>
    <mergeCell ref="B40:B41"/>
    <mergeCell ref="C40:C41"/>
    <mergeCell ref="D40:D41"/>
    <mergeCell ref="E40:I40"/>
    <mergeCell ref="J40:J41"/>
    <mergeCell ref="K40:K41"/>
    <mergeCell ref="L40:L41"/>
    <mergeCell ref="B8:B9"/>
    <mergeCell ref="B23:B24"/>
    <mergeCell ref="C23:C24"/>
    <mergeCell ref="D23:D24"/>
    <mergeCell ref="F23:F24"/>
    <mergeCell ref="F3:I5"/>
    <mergeCell ref="C8:C9"/>
    <mergeCell ref="D8:D9"/>
    <mergeCell ref="E8:I8"/>
    <mergeCell ref="J8:J9"/>
    <mergeCell ref="M82:M83"/>
    <mergeCell ref="G100:L102"/>
    <mergeCell ref="B105:B106"/>
    <mergeCell ref="C105:C106"/>
    <mergeCell ref="D105:D106"/>
    <mergeCell ref="M105:M106"/>
    <mergeCell ref="E105:E106"/>
    <mergeCell ref="F105:J105"/>
    <mergeCell ref="K105:K106"/>
    <mergeCell ref="L105:L106"/>
    <mergeCell ref="F82:J82"/>
    <mergeCell ref="K82:K83"/>
    <mergeCell ref="G77:L79"/>
    <mergeCell ref="B82:B83"/>
    <mergeCell ref="C82:C83"/>
    <mergeCell ref="D82:D83"/>
    <mergeCell ref="E82:E83"/>
    <mergeCell ref="L82:L83"/>
    <mergeCell ref="L52:O52"/>
    <mergeCell ref="P52:S52"/>
    <mergeCell ref="F61:L63"/>
    <mergeCell ref="B66:B67"/>
    <mergeCell ref="C66:C67"/>
    <mergeCell ref="D66:D67"/>
    <mergeCell ref="E66:E67"/>
    <mergeCell ref="F66:F67"/>
    <mergeCell ref="G66:G67"/>
  </mergeCells>
  <pageMargins left="0.7" right="0.7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1005"/>
  <sheetViews>
    <sheetView zoomScale="52" workbookViewId="0">
      <selection activeCell="R112" sqref="R112"/>
    </sheetView>
  </sheetViews>
  <sheetFormatPr defaultColWidth="14.44140625" defaultRowHeight="15" customHeight="1" x14ac:dyDescent="0.3"/>
  <cols>
    <col min="1" max="1" width="8.6640625" customWidth="1"/>
    <col min="2" max="2" width="12.33203125" customWidth="1"/>
    <col min="3" max="3" width="27.6640625" customWidth="1"/>
    <col min="4" max="4" width="24.88671875" customWidth="1"/>
    <col min="5" max="11" width="17.6640625" customWidth="1"/>
    <col min="12" max="12" width="15.5546875" customWidth="1"/>
    <col min="13" max="13" width="17.109375" customWidth="1"/>
    <col min="14" max="14" width="13.6640625" customWidth="1"/>
  </cols>
  <sheetData>
    <row r="1" spans="2:11" ht="14.25" customHeight="1" x14ac:dyDescent="0.3"/>
    <row r="2" spans="2:11" ht="14.25" customHeight="1" x14ac:dyDescent="0.3"/>
    <row r="3" spans="2:11" ht="14.25" customHeight="1" x14ac:dyDescent="0.3">
      <c r="F3" s="113" t="s">
        <v>1</v>
      </c>
      <c r="G3" s="105"/>
      <c r="H3" s="105"/>
      <c r="I3" s="105"/>
    </row>
    <row r="4" spans="2:11" ht="14.25" customHeight="1" x14ac:dyDescent="0.3">
      <c r="F4" s="105"/>
      <c r="G4" s="105"/>
      <c r="H4" s="105"/>
      <c r="I4" s="105"/>
    </row>
    <row r="5" spans="2:11" ht="59.25" customHeight="1" x14ac:dyDescent="0.3">
      <c r="C5" s="1" t="s">
        <v>4</v>
      </c>
      <c r="D5" s="3">
        <v>10</v>
      </c>
      <c r="F5" s="105"/>
      <c r="G5" s="105"/>
      <c r="H5" s="105"/>
      <c r="I5" s="105"/>
    </row>
    <row r="6" spans="2:11" ht="14.25" customHeight="1" x14ac:dyDescent="0.35">
      <c r="C6" s="4"/>
      <c r="D6" s="4"/>
      <c r="E6" s="4"/>
      <c r="F6" s="4"/>
      <c r="G6" s="4"/>
      <c r="H6" s="4"/>
      <c r="I6" s="4"/>
      <c r="J6" s="4"/>
      <c r="K6" s="4"/>
    </row>
    <row r="7" spans="2:11" ht="14.2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</row>
    <row r="8" spans="2:11" ht="23.25" customHeight="1" x14ac:dyDescent="0.3">
      <c r="B8" s="114" t="s">
        <v>5</v>
      </c>
      <c r="C8" s="114" t="s">
        <v>6</v>
      </c>
      <c r="D8" s="115" t="s">
        <v>7</v>
      </c>
      <c r="E8" s="116" t="s">
        <v>8</v>
      </c>
      <c r="F8" s="102"/>
      <c r="G8" s="102"/>
      <c r="H8" s="102"/>
      <c r="I8" s="112"/>
      <c r="J8" s="117" t="s">
        <v>9</v>
      </c>
      <c r="K8" s="117" t="s">
        <v>10</v>
      </c>
    </row>
    <row r="9" spans="2:11" ht="49.5" customHeight="1" x14ac:dyDescent="0.3">
      <c r="B9" s="107"/>
      <c r="C9" s="107"/>
      <c r="D9" s="107"/>
      <c r="E9" s="8" t="s">
        <v>16</v>
      </c>
      <c r="F9" s="9" t="s">
        <v>12</v>
      </c>
      <c r="G9" s="9" t="s">
        <v>20</v>
      </c>
      <c r="H9" s="9" t="s">
        <v>14</v>
      </c>
      <c r="I9" s="9" t="s">
        <v>15</v>
      </c>
      <c r="J9" s="107"/>
      <c r="K9" s="107"/>
    </row>
    <row r="10" spans="2:11" ht="44.25" customHeight="1" x14ac:dyDescent="0.3">
      <c r="B10" s="10">
        <v>1</v>
      </c>
      <c r="C10" s="1" t="s">
        <v>27</v>
      </c>
      <c r="D10" s="11">
        <v>1.8425925925925925E-2</v>
      </c>
      <c r="F10" s="12">
        <v>3</v>
      </c>
      <c r="G10" s="13">
        <v>10</v>
      </c>
      <c r="H10" s="13">
        <v>6</v>
      </c>
      <c r="I10" s="14"/>
      <c r="J10" s="19">
        <f>SUM(F10:I10)*$D$5/86400</f>
        <v>2.1990740740740742E-3</v>
      </c>
      <c r="K10" s="20">
        <f t="shared" ref="K10:K13" si="0">D10+J10</f>
        <v>2.0625000000000001E-2</v>
      </c>
    </row>
    <row r="11" spans="2:11" ht="44.25" customHeight="1" x14ac:dyDescent="0.3">
      <c r="B11" s="10">
        <v>2</v>
      </c>
      <c r="C11" s="1" t="s">
        <v>31</v>
      </c>
      <c r="D11" s="11">
        <v>1.6435185185185185E-2</v>
      </c>
      <c r="E11" s="12"/>
      <c r="F11" s="13">
        <v>3</v>
      </c>
      <c r="G11" s="13">
        <v>3</v>
      </c>
      <c r="H11" s="13">
        <v>6</v>
      </c>
      <c r="I11" s="14"/>
      <c r="J11" s="19">
        <f t="shared" ref="J11:J13" si="1">SUM(E11:I11)*$D$5/86400</f>
        <v>1.3888888888888889E-3</v>
      </c>
      <c r="K11" s="20">
        <f t="shared" si="0"/>
        <v>1.7824074074074072E-2</v>
      </c>
    </row>
    <row r="12" spans="2:11" ht="44.25" customHeight="1" x14ac:dyDescent="0.3">
      <c r="B12" s="10">
        <v>3</v>
      </c>
      <c r="C12" s="1" t="s">
        <v>30</v>
      </c>
      <c r="D12" s="11">
        <v>2.4710648148148148E-2</v>
      </c>
      <c r="E12" s="12"/>
      <c r="F12" s="13">
        <v>6</v>
      </c>
      <c r="G12" s="13"/>
      <c r="H12" s="13"/>
      <c r="I12" s="14"/>
      <c r="J12" s="19">
        <f t="shared" si="1"/>
        <v>6.9444444444444447E-4</v>
      </c>
      <c r="K12" s="20">
        <f t="shared" si="0"/>
        <v>2.5405092592592594E-2</v>
      </c>
    </row>
    <row r="13" spans="2:11" ht="65.25" customHeight="1" x14ac:dyDescent="0.3">
      <c r="B13" s="10">
        <v>4</v>
      </c>
      <c r="C13" s="1" t="s">
        <v>36</v>
      </c>
      <c r="D13" s="11">
        <v>2.5844907407407407E-2</v>
      </c>
      <c r="E13" s="12"/>
      <c r="F13" s="13"/>
      <c r="G13" s="13">
        <v>3</v>
      </c>
      <c r="H13" s="13"/>
      <c r="I13" s="13"/>
      <c r="J13" s="19">
        <f t="shared" si="1"/>
        <v>3.4722222222222224E-4</v>
      </c>
      <c r="K13" s="20">
        <f t="shared" si="0"/>
        <v>2.6192129629629628E-2</v>
      </c>
    </row>
    <row r="14" spans="2:11" ht="14.25" customHeight="1" x14ac:dyDescent="0.3"/>
    <row r="15" spans="2:11" ht="14.25" customHeight="1" x14ac:dyDescent="0.35">
      <c r="B15" s="24" t="s">
        <v>39</v>
      </c>
      <c r="C15" s="24" t="s">
        <v>40</v>
      </c>
    </row>
    <row r="16" spans="2:11" ht="14.25" customHeight="1" x14ac:dyDescent="0.3"/>
    <row r="17" spans="2:9" ht="14.25" customHeight="1" x14ac:dyDescent="0.3"/>
    <row r="18" spans="2:9" ht="14.25" customHeight="1" x14ac:dyDescent="0.3">
      <c r="F18" s="113" t="s">
        <v>41</v>
      </c>
      <c r="G18" s="105"/>
      <c r="H18" s="105"/>
      <c r="I18" s="105"/>
    </row>
    <row r="19" spans="2:9" ht="14.25" customHeight="1" x14ac:dyDescent="0.3">
      <c r="F19" s="105"/>
      <c r="G19" s="105"/>
      <c r="H19" s="105"/>
      <c r="I19" s="105"/>
    </row>
    <row r="20" spans="2:9" ht="54" customHeight="1" x14ac:dyDescent="0.3">
      <c r="C20" s="1" t="s">
        <v>4</v>
      </c>
      <c r="D20" s="3">
        <v>10</v>
      </c>
      <c r="F20" s="105"/>
      <c r="G20" s="105"/>
      <c r="H20" s="105"/>
      <c r="I20" s="105"/>
    </row>
    <row r="21" spans="2:9" ht="14.25" customHeight="1" x14ac:dyDescent="0.35">
      <c r="C21" s="4"/>
      <c r="D21" s="4"/>
      <c r="E21" s="4"/>
      <c r="F21" s="4"/>
      <c r="G21" s="4"/>
    </row>
    <row r="22" spans="2:9" ht="14.25" customHeight="1" x14ac:dyDescent="0.3">
      <c r="B22" s="5"/>
      <c r="C22" s="6"/>
      <c r="D22" s="6"/>
      <c r="E22" s="6"/>
      <c r="F22" s="6"/>
      <c r="G22" s="6"/>
    </row>
    <row r="23" spans="2:9" ht="24.75" customHeight="1" x14ac:dyDescent="0.3">
      <c r="B23" s="114" t="s">
        <v>5</v>
      </c>
      <c r="C23" s="114" t="s">
        <v>6</v>
      </c>
      <c r="D23" s="115" t="s">
        <v>7</v>
      </c>
      <c r="E23" s="26" t="s">
        <v>8</v>
      </c>
      <c r="F23" s="117" t="s">
        <v>9</v>
      </c>
      <c r="G23" s="117" t="s">
        <v>10</v>
      </c>
    </row>
    <row r="24" spans="2:9" ht="48" customHeight="1" x14ac:dyDescent="0.3">
      <c r="B24" s="107"/>
      <c r="C24" s="107"/>
      <c r="D24" s="107"/>
      <c r="E24" s="8" t="s">
        <v>47</v>
      </c>
      <c r="F24" s="107"/>
      <c r="G24" s="107"/>
    </row>
    <row r="25" spans="2:9" ht="39" customHeight="1" x14ac:dyDescent="0.3">
      <c r="B25" s="10">
        <v>1</v>
      </c>
      <c r="C25" s="1" t="s">
        <v>27</v>
      </c>
      <c r="D25" s="15">
        <v>2.1875000000000002E-3</v>
      </c>
      <c r="E25" s="28"/>
      <c r="F25" s="20">
        <f t="shared" ref="F25:F28" si="2">SUM(E25)*$D$20/86400</f>
        <v>0</v>
      </c>
      <c r="G25" s="20">
        <f t="shared" ref="G25:G28" si="3">D25+F25</f>
        <v>2.1875000000000002E-3</v>
      </c>
    </row>
    <row r="26" spans="2:9" ht="39" customHeight="1" x14ac:dyDescent="0.3">
      <c r="B26" s="10">
        <v>2</v>
      </c>
      <c r="C26" s="1" t="s">
        <v>31</v>
      </c>
      <c r="D26" s="15">
        <v>1.261574074074074E-3</v>
      </c>
      <c r="E26" s="28"/>
      <c r="F26" s="20">
        <f t="shared" si="2"/>
        <v>0</v>
      </c>
      <c r="G26" s="20">
        <f t="shared" si="3"/>
        <v>1.261574074074074E-3</v>
      </c>
    </row>
    <row r="27" spans="2:9" ht="39" customHeight="1" x14ac:dyDescent="0.3">
      <c r="B27" s="10">
        <v>3</v>
      </c>
      <c r="C27" s="1" t="s">
        <v>30</v>
      </c>
      <c r="D27" s="15">
        <v>1.0185185185185184E-3</v>
      </c>
      <c r="E27" s="30">
        <v>1</v>
      </c>
      <c r="F27" s="20">
        <f t="shared" si="2"/>
        <v>1.1574074074074075E-4</v>
      </c>
      <c r="G27" s="20">
        <f t="shared" si="3"/>
        <v>1.1342592592592591E-3</v>
      </c>
    </row>
    <row r="28" spans="2:9" ht="59.25" customHeight="1" x14ac:dyDescent="0.3">
      <c r="B28" s="10">
        <v>4</v>
      </c>
      <c r="C28" s="1" t="s">
        <v>36</v>
      </c>
      <c r="D28" s="15">
        <v>1.3888888888888889E-3</v>
      </c>
      <c r="E28" s="28"/>
      <c r="F28" s="20">
        <f t="shared" si="2"/>
        <v>0</v>
      </c>
      <c r="G28" s="20">
        <f t="shared" si="3"/>
        <v>1.3888888888888889E-3</v>
      </c>
    </row>
    <row r="29" spans="2:9" ht="14.25" customHeight="1" x14ac:dyDescent="0.3"/>
    <row r="30" spans="2:9" ht="14.25" customHeight="1" x14ac:dyDescent="0.3"/>
    <row r="31" spans="2:9" ht="14.25" customHeight="1" x14ac:dyDescent="0.35">
      <c r="B31" s="24" t="s">
        <v>39</v>
      </c>
      <c r="C31" s="24" t="s">
        <v>40</v>
      </c>
    </row>
    <row r="32" spans="2:9" ht="14.25" customHeight="1" x14ac:dyDescent="0.3"/>
    <row r="33" spans="2:14" ht="14.25" customHeight="1" x14ac:dyDescent="0.3"/>
    <row r="34" spans="2:14" ht="14.25" customHeight="1" x14ac:dyDescent="0.3"/>
    <row r="35" spans="2:14" ht="14.25" customHeight="1" x14ac:dyDescent="0.3"/>
    <row r="36" spans="2:14" ht="14.25" customHeight="1" x14ac:dyDescent="0.3"/>
    <row r="37" spans="2:14" ht="14.25" customHeight="1" x14ac:dyDescent="0.3">
      <c r="F37" s="113" t="s">
        <v>49</v>
      </c>
      <c r="G37" s="105"/>
      <c r="H37" s="105"/>
      <c r="I37" s="105"/>
    </row>
    <row r="38" spans="2:14" ht="14.25" customHeight="1" x14ac:dyDescent="0.3">
      <c r="F38" s="105"/>
      <c r="G38" s="105"/>
      <c r="H38" s="105"/>
      <c r="I38" s="105"/>
    </row>
    <row r="39" spans="2:14" ht="59.25" customHeight="1" x14ac:dyDescent="0.3">
      <c r="C39" s="1" t="s">
        <v>4</v>
      </c>
      <c r="D39" s="3">
        <v>10</v>
      </c>
      <c r="F39" s="105"/>
      <c r="G39" s="105"/>
      <c r="H39" s="105"/>
      <c r="I39" s="105"/>
    </row>
    <row r="40" spans="2:14" ht="14.25" customHeight="1" x14ac:dyDescent="0.3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2:14" ht="14.25" customHeight="1" x14ac:dyDescent="0.3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23.25" customHeight="1" x14ac:dyDescent="0.3">
      <c r="B42" s="114" t="s">
        <v>5</v>
      </c>
      <c r="C42" s="114" t="s">
        <v>6</v>
      </c>
      <c r="D42" s="115" t="s">
        <v>7</v>
      </c>
      <c r="E42" s="116" t="s">
        <v>8</v>
      </c>
      <c r="F42" s="102"/>
      <c r="G42" s="102"/>
      <c r="H42" s="102"/>
      <c r="I42" s="112"/>
      <c r="J42" s="117" t="s">
        <v>9</v>
      </c>
      <c r="K42" s="117" t="s">
        <v>53</v>
      </c>
      <c r="L42" s="117" t="s">
        <v>47</v>
      </c>
      <c r="M42" s="117" t="s">
        <v>54</v>
      </c>
      <c r="N42" s="115" t="s">
        <v>55</v>
      </c>
    </row>
    <row r="43" spans="2:14" ht="57.75" customHeight="1" x14ac:dyDescent="0.3">
      <c r="B43" s="107"/>
      <c r="C43" s="107"/>
      <c r="D43" s="107"/>
      <c r="E43" s="8" t="s">
        <v>16</v>
      </c>
      <c r="F43" s="9" t="s">
        <v>12</v>
      </c>
      <c r="G43" s="9" t="s">
        <v>20</v>
      </c>
      <c r="H43" s="9" t="s">
        <v>14</v>
      </c>
      <c r="I43" s="9" t="s">
        <v>15</v>
      </c>
      <c r="J43" s="107"/>
      <c r="K43" s="107"/>
      <c r="L43" s="107"/>
      <c r="M43" s="107"/>
      <c r="N43" s="107"/>
    </row>
    <row r="44" spans="2:14" ht="48" customHeight="1" x14ac:dyDescent="0.3">
      <c r="B44" s="10">
        <v>1</v>
      </c>
      <c r="C44" s="1" t="s">
        <v>27</v>
      </c>
      <c r="D44" s="11">
        <v>1.8425925925925925E-2</v>
      </c>
      <c r="F44" s="12">
        <v>9</v>
      </c>
      <c r="G44" s="13">
        <v>10</v>
      </c>
      <c r="H44" s="13">
        <v>6</v>
      </c>
      <c r="I44" s="14"/>
      <c r="J44" s="31">
        <f t="shared" ref="J44:J47" si="4">SUM(E44:I44)*$D$5/86400</f>
        <v>2.8935185185185184E-3</v>
      </c>
      <c r="K44" s="20">
        <f t="shared" ref="K44:K47" si="5">D44+J44</f>
        <v>2.1319444444444443E-2</v>
      </c>
      <c r="L44" s="20">
        <f t="shared" ref="L44:L47" si="6">G25</f>
        <v>2.1875000000000002E-3</v>
      </c>
      <c r="M44" s="20">
        <f t="shared" ref="M44:M47" si="7">K44+L44</f>
        <v>2.3506944444444441E-2</v>
      </c>
      <c r="N44" s="32">
        <f t="shared" ref="N44:N47" si="8">_xlfn.RANK.EQ(M44, $M$44:$M$47, 1)</f>
        <v>2</v>
      </c>
    </row>
    <row r="45" spans="2:14" ht="48" customHeight="1" x14ac:dyDescent="0.3">
      <c r="B45" s="10">
        <v>2</v>
      </c>
      <c r="C45" s="1" t="s">
        <v>31</v>
      </c>
      <c r="D45" s="11">
        <v>1.6435185185185185E-2</v>
      </c>
      <c r="E45" s="12"/>
      <c r="F45" s="13">
        <v>3</v>
      </c>
      <c r="G45" s="13">
        <v>3</v>
      </c>
      <c r="H45" s="13">
        <v>6</v>
      </c>
      <c r="I45" s="14"/>
      <c r="J45" s="31">
        <f t="shared" si="4"/>
        <v>1.3888888888888889E-3</v>
      </c>
      <c r="K45" s="20">
        <f t="shared" si="5"/>
        <v>1.7824074074074072E-2</v>
      </c>
      <c r="L45" s="20">
        <f t="shared" si="6"/>
        <v>1.261574074074074E-3</v>
      </c>
      <c r="M45" s="20">
        <f t="shared" si="7"/>
        <v>1.9085648148148147E-2</v>
      </c>
      <c r="N45" s="32">
        <f t="shared" si="8"/>
        <v>1</v>
      </c>
    </row>
    <row r="46" spans="2:14" ht="48" customHeight="1" x14ac:dyDescent="0.3">
      <c r="B46" s="10">
        <v>3</v>
      </c>
      <c r="C46" s="1" t="s">
        <v>30</v>
      </c>
      <c r="D46" s="11">
        <v>2.4710648148148148E-2</v>
      </c>
      <c r="E46" s="12"/>
      <c r="F46" s="13">
        <v>6</v>
      </c>
      <c r="G46" s="13"/>
      <c r="H46" s="13"/>
      <c r="I46" s="14"/>
      <c r="J46" s="31">
        <f t="shared" si="4"/>
        <v>6.9444444444444447E-4</v>
      </c>
      <c r="K46" s="20">
        <f t="shared" si="5"/>
        <v>2.5405092592592594E-2</v>
      </c>
      <c r="L46" s="20">
        <f t="shared" si="6"/>
        <v>1.1342592592592591E-3</v>
      </c>
      <c r="M46" s="20">
        <f t="shared" si="7"/>
        <v>2.6539351851851852E-2</v>
      </c>
      <c r="N46" s="32">
        <f t="shared" si="8"/>
        <v>3</v>
      </c>
    </row>
    <row r="47" spans="2:14" ht="60.75" customHeight="1" x14ac:dyDescent="0.3">
      <c r="B47" s="10">
        <v>4</v>
      </c>
      <c r="C47" s="1" t="s">
        <v>36</v>
      </c>
      <c r="D47" s="11">
        <v>2.5844907407407407E-2</v>
      </c>
      <c r="E47" s="12"/>
      <c r="F47" s="13"/>
      <c r="G47" s="13">
        <v>3</v>
      </c>
      <c r="H47" s="13"/>
      <c r="I47" s="13"/>
      <c r="J47" s="31">
        <f t="shared" si="4"/>
        <v>3.4722222222222224E-4</v>
      </c>
      <c r="K47" s="20">
        <f t="shared" si="5"/>
        <v>2.6192129629629628E-2</v>
      </c>
      <c r="L47" s="20">
        <f t="shared" si="6"/>
        <v>1.3888888888888889E-3</v>
      </c>
      <c r="M47" s="20">
        <f t="shared" si="7"/>
        <v>2.7581018518518515E-2</v>
      </c>
      <c r="N47" s="32">
        <f t="shared" si="8"/>
        <v>4</v>
      </c>
    </row>
    <row r="48" spans="2:14" ht="14.25" customHeight="1" x14ac:dyDescent="0.3"/>
    <row r="49" spans="1:47" ht="14.25" customHeight="1" x14ac:dyDescent="0.3"/>
    <row r="50" spans="1:47" ht="14.25" customHeight="1" x14ac:dyDescent="0.35">
      <c r="B50" s="24" t="s">
        <v>39</v>
      </c>
      <c r="C50" s="24" t="s">
        <v>40</v>
      </c>
    </row>
    <row r="51" spans="1:47" ht="14.25" customHeight="1" x14ac:dyDescent="0.3"/>
    <row r="52" spans="1:47" ht="14.25" customHeight="1" x14ac:dyDescent="0.3">
      <c r="A52" s="33"/>
      <c r="B52" s="33"/>
      <c r="C52" s="33"/>
      <c r="D52" s="33"/>
      <c r="E52" s="33"/>
      <c r="F52" s="33"/>
      <c r="G52" s="33"/>
      <c r="H52" s="108" t="s">
        <v>56</v>
      </c>
      <c r="I52" s="105"/>
      <c r="J52" s="105"/>
      <c r="K52" s="105"/>
      <c r="L52" s="105"/>
      <c r="M52" s="105"/>
      <c r="N52" s="105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</row>
    <row r="53" spans="1:47" ht="14.25" customHeight="1" x14ac:dyDescent="0.3">
      <c r="A53" s="33"/>
      <c r="B53" s="33"/>
      <c r="C53" s="33"/>
      <c r="D53" s="33"/>
      <c r="E53" s="33"/>
      <c r="F53" s="33"/>
      <c r="G53" s="33"/>
      <c r="H53" s="105"/>
      <c r="I53" s="105"/>
      <c r="J53" s="105"/>
      <c r="K53" s="105"/>
      <c r="L53" s="105"/>
      <c r="M53" s="105"/>
      <c r="N53" s="105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</row>
    <row r="54" spans="1:47" ht="32.25" customHeight="1" x14ac:dyDescent="0.3">
      <c r="A54" s="33"/>
      <c r="B54" s="33"/>
      <c r="C54" s="38" t="s">
        <v>4</v>
      </c>
      <c r="D54" s="40" t="s">
        <v>58</v>
      </c>
      <c r="E54" s="33"/>
      <c r="F54" s="33"/>
      <c r="G54" s="33"/>
      <c r="H54" s="105"/>
      <c r="I54" s="105"/>
      <c r="J54" s="105"/>
      <c r="K54" s="105"/>
      <c r="L54" s="105"/>
      <c r="M54" s="105"/>
      <c r="N54" s="105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</row>
    <row r="55" spans="1:47" ht="14.25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</row>
    <row r="56" spans="1:47" ht="14.25" customHeight="1" x14ac:dyDescent="0.3">
      <c r="A56" s="33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33"/>
      <c r="AM56" s="33"/>
      <c r="AN56" s="33"/>
      <c r="AO56" s="33"/>
      <c r="AP56" s="33"/>
      <c r="AQ56" s="33"/>
      <c r="AR56" s="33"/>
      <c r="AS56" s="33"/>
      <c r="AT56" s="33"/>
      <c r="AU56" s="33"/>
    </row>
    <row r="57" spans="1:47" ht="37.5" customHeight="1" x14ac:dyDescent="0.3">
      <c r="A57" s="33"/>
      <c r="B57" s="106" t="s">
        <v>5</v>
      </c>
      <c r="C57" s="106" t="s">
        <v>6</v>
      </c>
      <c r="D57" s="111" t="s">
        <v>8</v>
      </c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3"/>
      <c r="AJ57" s="119" t="s">
        <v>54</v>
      </c>
      <c r="AK57" s="109" t="s">
        <v>55</v>
      </c>
      <c r="AL57" s="33"/>
      <c r="AM57" s="33"/>
      <c r="AN57" s="33"/>
      <c r="AO57" s="33"/>
      <c r="AP57" s="33"/>
      <c r="AQ57" s="33"/>
      <c r="AR57" s="33"/>
      <c r="AS57" s="33"/>
      <c r="AT57" s="33"/>
      <c r="AU57" s="33"/>
    </row>
    <row r="58" spans="1:47" ht="37.5" customHeight="1" x14ac:dyDescent="0.3">
      <c r="A58" s="33"/>
      <c r="B58" s="118"/>
      <c r="C58" s="118"/>
      <c r="D58" s="122" t="s">
        <v>60</v>
      </c>
      <c r="E58" s="102"/>
      <c r="F58" s="102"/>
      <c r="G58" s="103"/>
      <c r="H58" s="101" t="s">
        <v>61</v>
      </c>
      <c r="I58" s="102"/>
      <c r="J58" s="102"/>
      <c r="K58" s="103"/>
      <c r="L58" s="101" t="s">
        <v>62</v>
      </c>
      <c r="M58" s="102"/>
      <c r="N58" s="102"/>
      <c r="O58" s="103"/>
      <c r="P58" s="101" t="s">
        <v>63</v>
      </c>
      <c r="Q58" s="102"/>
      <c r="R58" s="102"/>
      <c r="S58" s="103"/>
      <c r="T58" s="101" t="s">
        <v>64</v>
      </c>
      <c r="U58" s="102"/>
      <c r="V58" s="102"/>
      <c r="W58" s="103"/>
      <c r="X58" s="101" t="s">
        <v>19</v>
      </c>
      <c r="Y58" s="102"/>
      <c r="Z58" s="102"/>
      <c r="AA58" s="103"/>
      <c r="AB58" s="101" t="s">
        <v>65</v>
      </c>
      <c r="AC58" s="102"/>
      <c r="AD58" s="102"/>
      <c r="AE58" s="103"/>
      <c r="AF58" s="101" t="s">
        <v>66</v>
      </c>
      <c r="AG58" s="102"/>
      <c r="AH58" s="102"/>
      <c r="AI58" s="103"/>
      <c r="AJ58" s="120"/>
      <c r="AK58" s="118"/>
      <c r="AL58" s="33"/>
      <c r="AM58" s="33"/>
      <c r="AN58" s="33"/>
      <c r="AO58" s="33"/>
      <c r="AP58" s="33"/>
      <c r="AQ58" s="33"/>
      <c r="AR58" s="33"/>
      <c r="AS58" s="33"/>
      <c r="AT58" s="33"/>
      <c r="AU58" s="33"/>
    </row>
    <row r="59" spans="1:47" ht="37.5" customHeight="1" x14ac:dyDescent="0.3">
      <c r="A59" s="33"/>
      <c r="B59" s="107"/>
      <c r="C59" s="107"/>
      <c r="D59" s="45" t="s">
        <v>67</v>
      </c>
      <c r="E59" s="45" t="s">
        <v>68</v>
      </c>
      <c r="F59" s="45" t="s">
        <v>54</v>
      </c>
      <c r="G59" s="45" t="s">
        <v>55</v>
      </c>
      <c r="H59" s="45" t="s">
        <v>67</v>
      </c>
      <c r="I59" s="45" t="s">
        <v>68</v>
      </c>
      <c r="J59" s="45" t="s">
        <v>54</v>
      </c>
      <c r="K59" s="45" t="s">
        <v>55</v>
      </c>
      <c r="L59" s="45" t="s">
        <v>67</v>
      </c>
      <c r="M59" s="45" t="s">
        <v>68</v>
      </c>
      <c r="N59" s="45" t="s">
        <v>54</v>
      </c>
      <c r="O59" s="45" t="s">
        <v>55</v>
      </c>
      <c r="P59" s="45" t="s">
        <v>67</v>
      </c>
      <c r="Q59" s="45" t="s">
        <v>68</v>
      </c>
      <c r="R59" s="45" t="s">
        <v>54</v>
      </c>
      <c r="S59" s="45" t="s">
        <v>55</v>
      </c>
      <c r="T59" s="45" t="s">
        <v>67</v>
      </c>
      <c r="U59" s="45" t="s">
        <v>68</v>
      </c>
      <c r="V59" s="45" t="s">
        <v>54</v>
      </c>
      <c r="W59" s="45" t="s">
        <v>55</v>
      </c>
      <c r="X59" s="45" t="s">
        <v>67</v>
      </c>
      <c r="Y59" s="45" t="s">
        <v>68</v>
      </c>
      <c r="Z59" s="45" t="s">
        <v>54</v>
      </c>
      <c r="AA59" s="45" t="s">
        <v>55</v>
      </c>
      <c r="AB59" s="45" t="s">
        <v>67</v>
      </c>
      <c r="AC59" s="45" t="s">
        <v>68</v>
      </c>
      <c r="AD59" s="45" t="s">
        <v>54</v>
      </c>
      <c r="AE59" s="45" t="s">
        <v>55</v>
      </c>
      <c r="AF59" s="45" t="s">
        <v>67</v>
      </c>
      <c r="AG59" s="45" t="s">
        <v>68</v>
      </c>
      <c r="AH59" s="45" t="s">
        <v>54</v>
      </c>
      <c r="AI59" s="45" t="s">
        <v>55</v>
      </c>
      <c r="AJ59" s="121"/>
      <c r="AK59" s="107"/>
      <c r="AL59" s="33"/>
      <c r="AM59" s="33"/>
      <c r="AN59" s="33"/>
      <c r="AO59" s="33"/>
      <c r="AP59" s="33"/>
      <c r="AQ59" s="33"/>
      <c r="AR59" s="33"/>
      <c r="AS59" s="33"/>
      <c r="AT59" s="33"/>
      <c r="AU59" s="33"/>
    </row>
    <row r="60" spans="1:47" ht="37.5" customHeight="1" x14ac:dyDescent="0.3">
      <c r="A60" s="33"/>
      <c r="B60" s="30">
        <v>1</v>
      </c>
      <c r="C60" s="38" t="s">
        <v>27</v>
      </c>
      <c r="D60" s="47">
        <v>2.6388888888888889E-2</v>
      </c>
      <c r="E60" s="48"/>
      <c r="F60" s="47">
        <v>2.6388888888888889E-2</v>
      </c>
      <c r="G60" s="45">
        <v>4</v>
      </c>
      <c r="H60" s="47">
        <v>0</v>
      </c>
      <c r="I60" s="48"/>
      <c r="J60" s="47">
        <v>0</v>
      </c>
      <c r="K60" s="45">
        <v>1</v>
      </c>
      <c r="L60" s="47">
        <v>8.7962962962962968E-3</v>
      </c>
      <c r="M60" s="48"/>
      <c r="N60" s="47">
        <v>8.7962962962962968E-3</v>
      </c>
      <c r="O60" s="45">
        <v>1</v>
      </c>
      <c r="P60" s="47">
        <v>2.4189814814814816E-3</v>
      </c>
      <c r="Q60" s="45">
        <v>3</v>
      </c>
      <c r="R60" s="47">
        <v>2.7662037037037039E-3</v>
      </c>
      <c r="S60" s="45">
        <v>4</v>
      </c>
      <c r="T60" s="47">
        <v>1.0995370370370371E-3</v>
      </c>
      <c r="U60" s="48"/>
      <c r="V60" s="47">
        <v>1.0995370370370371E-3</v>
      </c>
      <c r="W60" s="45">
        <v>3</v>
      </c>
      <c r="X60" s="47">
        <v>7.9861111111111116E-4</v>
      </c>
      <c r="Y60" s="45">
        <v>3</v>
      </c>
      <c r="Z60" s="47">
        <v>1.1458333333333333E-3</v>
      </c>
      <c r="AA60" s="45">
        <v>3</v>
      </c>
      <c r="AB60" s="47">
        <v>2.5231481481481481E-3</v>
      </c>
      <c r="AC60" s="48"/>
      <c r="AD60" s="47">
        <v>2.5231481481481481E-3</v>
      </c>
      <c r="AE60" s="45">
        <v>2</v>
      </c>
      <c r="AF60" s="47">
        <v>2.5694444444444445E-3</v>
      </c>
      <c r="AG60" s="48"/>
      <c r="AH60" s="47">
        <v>2.5694444444444445E-3</v>
      </c>
      <c r="AI60" s="45">
        <v>3</v>
      </c>
      <c r="AJ60" s="49">
        <v>21</v>
      </c>
      <c r="AK60" s="52">
        <v>3</v>
      </c>
      <c r="AL60" s="33"/>
      <c r="AM60" s="33"/>
      <c r="AN60" s="33"/>
      <c r="AO60" s="33"/>
      <c r="AP60" s="33"/>
      <c r="AQ60" s="33"/>
      <c r="AR60" s="33"/>
      <c r="AS60" s="33"/>
      <c r="AT60" s="33"/>
      <c r="AU60" s="33"/>
    </row>
    <row r="61" spans="1:47" ht="37.5" customHeight="1" x14ac:dyDescent="0.3">
      <c r="A61" s="33"/>
      <c r="B61" s="30">
        <v>2</v>
      </c>
      <c r="C61" s="38" t="s">
        <v>31</v>
      </c>
      <c r="D61" s="47">
        <v>2.4305555555555556E-2</v>
      </c>
      <c r="E61" s="48"/>
      <c r="F61" s="47">
        <v>2.4305555555555556E-2</v>
      </c>
      <c r="G61" s="45">
        <v>2</v>
      </c>
      <c r="H61" s="47">
        <v>2.627314814814815E-3</v>
      </c>
      <c r="I61" s="48"/>
      <c r="J61" s="47">
        <v>2.627314814814815E-3</v>
      </c>
      <c r="K61" s="45">
        <v>4</v>
      </c>
      <c r="L61" s="47">
        <v>9.6527777777777775E-3</v>
      </c>
      <c r="M61" s="48"/>
      <c r="N61" s="47">
        <v>9.6527777777777775E-3</v>
      </c>
      <c r="O61" s="45">
        <v>4</v>
      </c>
      <c r="P61" s="47">
        <v>1.8287037037037037E-3</v>
      </c>
      <c r="Q61" s="45">
        <v>3</v>
      </c>
      <c r="R61" s="47">
        <v>2.1759259259259258E-3</v>
      </c>
      <c r="S61" s="45">
        <v>1</v>
      </c>
      <c r="T61" s="47">
        <v>9.9537037037037042E-4</v>
      </c>
      <c r="U61" s="48"/>
      <c r="V61" s="47">
        <v>9.9537037037037042E-4</v>
      </c>
      <c r="W61" s="45">
        <v>1</v>
      </c>
      <c r="X61" s="47">
        <v>5.4398148148148144E-4</v>
      </c>
      <c r="Y61" s="45">
        <v>1</v>
      </c>
      <c r="Z61" s="47">
        <v>6.5972222222222224E-4</v>
      </c>
      <c r="AA61" s="45">
        <v>1</v>
      </c>
      <c r="AB61" s="47">
        <v>2.7083333333333334E-3</v>
      </c>
      <c r="AC61" s="48"/>
      <c r="AD61" s="47">
        <v>2.7083333333333334E-3</v>
      </c>
      <c r="AE61" s="45">
        <v>3</v>
      </c>
      <c r="AF61" s="47">
        <v>2.0833333333333333E-3</v>
      </c>
      <c r="AG61" s="48"/>
      <c r="AH61" s="47">
        <v>2.0833333333333333E-3</v>
      </c>
      <c r="AI61" s="45">
        <v>1</v>
      </c>
      <c r="AJ61" s="49">
        <v>17</v>
      </c>
      <c r="AK61" s="53">
        <v>1</v>
      </c>
      <c r="AL61" s="33"/>
      <c r="AM61" s="33"/>
      <c r="AN61" s="33"/>
      <c r="AO61" s="33"/>
      <c r="AP61" s="33"/>
      <c r="AQ61" s="33"/>
      <c r="AR61" s="33"/>
      <c r="AS61" s="33"/>
      <c r="AT61" s="33"/>
      <c r="AU61" s="33"/>
    </row>
    <row r="62" spans="1:47" ht="37.5" customHeight="1" x14ac:dyDescent="0.3">
      <c r="A62" s="33"/>
      <c r="B62" s="30">
        <v>3</v>
      </c>
      <c r="C62" s="38" t="s">
        <v>30</v>
      </c>
      <c r="D62" s="47">
        <v>1.9444444444444445E-2</v>
      </c>
      <c r="E62" s="48"/>
      <c r="F62" s="47">
        <v>1.9444444444444445E-2</v>
      </c>
      <c r="G62" s="45">
        <v>1</v>
      </c>
      <c r="H62" s="47">
        <v>2.3032407407407407E-3</v>
      </c>
      <c r="I62" s="48"/>
      <c r="J62" s="47">
        <v>2.3032407407407407E-3</v>
      </c>
      <c r="K62" s="45">
        <v>2</v>
      </c>
      <c r="L62" s="47">
        <v>8.8888888888888889E-3</v>
      </c>
      <c r="M62" s="48"/>
      <c r="N62" s="47">
        <v>8.8888888888888889E-3</v>
      </c>
      <c r="O62" s="45">
        <v>2</v>
      </c>
      <c r="P62" s="47">
        <v>2.3032407407407407E-3</v>
      </c>
      <c r="Q62" s="48"/>
      <c r="R62" s="47">
        <v>2.3032407407407407E-3</v>
      </c>
      <c r="S62" s="45">
        <v>3</v>
      </c>
      <c r="T62" s="47">
        <v>1.5625000000000001E-3</v>
      </c>
      <c r="U62" s="48"/>
      <c r="V62" s="47">
        <v>1.5625000000000001E-3</v>
      </c>
      <c r="W62" s="45">
        <v>4</v>
      </c>
      <c r="X62" s="47">
        <v>7.8703703703703705E-4</v>
      </c>
      <c r="Y62" s="48"/>
      <c r="Z62" s="47">
        <v>7.8703703703703705E-4</v>
      </c>
      <c r="AA62" s="45">
        <v>2</v>
      </c>
      <c r="AB62" s="47">
        <v>2.2569444444444442E-3</v>
      </c>
      <c r="AC62" s="48"/>
      <c r="AD62" s="47">
        <v>2.2569444444444442E-3</v>
      </c>
      <c r="AE62" s="45">
        <v>1</v>
      </c>
      <c r="AF62" s="47">
        <v>2.3611111111111111E-3</v>
      </c>
      <c r="AG62" s="45">
        <v>1</v>
      </c>
      <c r="AH62" s="47">
        <v>2.476851851851852E-3</v>
      </c>
      <c r="AI62" s="45">
        <v>2</v>
      </c>
      <c r="AJ62" s="49">
        <v>17</v>
      </c>
      <c r="AK62" s="56">
        <v>2</v>
      </c>
      <c r="AL62" s="33"/>
      <c r="AM62" s="33"/>
      <c r="AN62" s="33"/>
      <c r="AO62" s="33"/>
      <c r="AP62" s="33"/>
      <c r="AQ62" s="33"/>
      <c r="AR62" s="33"/>
      <c r="AS62" s="33"/>
      <c r="AT62" s="33"/>
      <c r="AU62" s="33"/>
    </row>
    <row r="63" spans="1:47" ht="37.5" customHeight="1" x14ac:dyDescent="0.3">
      <c r="A63" s="33"/>
      <c r="B63" s="30">
        <v>4</v>
      </c>
      <c r="C63" s="38" t="s">
        <v>36</v>
      </c>
      <c r="D63" s="47">
        <v>1.8749999999999999E-2</v>
      </c>
      <c r="E63" s="45">
        <v>60</v>
      </c>
      <c r="F63" s="47">
        <v>2.5694444444444443E-2</v>
      </c>
      <c r="G63" s="45">
        <v>3</v>
      </c>
      <c r="H63" s="47">
        <v>2.476851851851852E-3</v>
      </c>
      <c r="I63" s="48"/>
      <c r="J63" s="47">
        <v>2.476851851851852E-3</v>
      </c>
      <c r="K63" s="45">
        <v>3</v>
      </c>
      <c r="L63" s="47">
        <v>9.479166666666667E-3</v>
      </c>
      <c r="M63" s="48"/>
      <c r="N63" s="47">
        <v>9.479166666666667E-3</v>
      </c>
      <c r="O63" s="45">
        <v>3</v>
      </c>
      <c r="P63" s="47">
        <v>2.2685185185185187E-3</v>
      </c>
      <c r="Q63" s="48"/>
      <c r="R63" s="47">
        <v>2.2685185185185187E-3</v>
      </c>
      <c r="S63" s="45">
        <v>2</v>
      </c>
      <c r="T63" s="47">
        <v>9.9537037037037042E-4</v>
      </c>
      <c r="U63" s="48"/>
      <c r="V63" s="47">
        <v>9.9537037037037042E-4</v>
      </c>
      <c r="W63" s="45">
        <v>1</v>
      </c>
      <c r="X63" s="47">
        <v>1.2152777777777778E-3</v>
      </c>
      <c r="Y63" s="45">
        <v>3</v>
      </c>
      <c r="Z63" s="47">
        <v>1.5625000000000001E-3</v>
      </c>
      <c r="AA63" s="45">
        <v>4</v>
      </c>
      <c r="AB63" s="47">
        <v>2.7083333333333334E-3</v>
      </c>
      <c r="AC63" s="48"/>
      <c r="AD63" s="47">
        <v>2.7083333333333334E-3</v>
      </c>
      <c r="AE63" s="45">
        <v>3</v>
      </c>
      <c r="AF63" s="47">
        <v>2.7199074074074074E-3</v>
      </c>
      <c r="AG63" s="48"/>
      <c r="AH63" s="47">
        <v>2.7199074074074074E-3</v>
      </c>
      <c r="AI63" s="45">
        <v>4</v>
      </c>
      <c r="AJ63" s="49">
        <v>23</v>
      </c>
      <c r="AK63" s="51">
        <v>4</v>
      </c>
      <c r="AL63" s="33"/>
      <c r="AM63" s="33"/>
      <c r="AN63" s="33"/>
      <c r="AO63" s="33"/>
      <c r="AP63" s="33"/>
      <c r="AQ63" s="33"/>
      <c r="AR63" s="33"/>
      <c r="AS63" s="33"/>
      <c r="AT63" s="33"/>
      <c r="AU63" s="33"/>
    </row>
    <row r="64" spans="1:47" ht="14.2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</row>
    <row r="65" spans="1:47" ht="14.2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</row>
    <row r="66" spans="1:47" ht="14.25" customHeight="1" x14ac:dyDescent="0.3">
      <c r="A66" s="33"/>
      <c r="B66" s="63" t="s">
        <v>39</v>
      </c>
      <c r="C66" s="63" t="s">
        <v>40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</row>
    <row r="67" spans="1:47" ht="14.25" customHeight="1" x14ac:dyDescent="0.3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1:47" ht="14.25" customHeight="1" x14ac:dyDescent="0.3">
      <c r="B68" s="35"/>
      <c r="C68" s="35"/>
      <c r="D68" s="35"/>
      <c r="E68" s="35"/>
      <c r="F68" s="104" t="s">
        <v>76</v>
      </c>
      <c r="G68" s="105"/>
      <c r="H68" s="105"/>
      <c r="I68" s="105"/>
      <c r="J68" s="105"/>
      <c r="K68" s="105"/>
      <c r="L68" s="105"/>
    </row>
    <row r="69" spans="1:47" ht="36" customHeight="1" x14ac:dyDescent="0.3">
      <c r="B69" s="35"/>
      <c r="C69" s="35"/>
      <c r="D69" s="35"/>
      <c r="E69" s="35"/>
      <c r="F69" s="105"/>
      <c r="G69" s="105"/>
      <c r="H69" s="105"/>
      <c r="I69" s="105"/>
      <c r="J69" s="105"/>
      <c r="K69" s="105"/>
      <c r="L69" s="105"/>
    </row>
    <row r="70" spans="1:47" ht="14.25" customHeight="1" x14ac:dyDescent="0.35">
      <c r="B70" s="35"/>
      <c r="C70" s="58"/>
      <c r="D70" s="59"/>
      <c r="E70" s="35"/>
      <c r="F70" s="105"/>
      <c r="G70" s="105"/>
      <c r="H70" s="105"/>
      <c r="I70" s="105"/>
      <c r="J70" s="105"/>
      <c r="K70" s="105"/>
      <c r="L70" s="105"/>
    </row>
    <row r="71" spans="1:47" ht="14.25" customHeight="1" x14ac:dyDescent="0.3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1:47" ht="14.25" customHeight="1" x14ac:dyDescent="0.3">
      <c r="B72" s="44"/>
      <c r="C72" s="46"/>
      <c r="D72" s="46"/>
      <c r="E72" s="46"/>
      <c r="F72" s="46"/>
      <c r="G72" s="46"/>
      <c r="H72" s="35"/>
      <c r="I72" s="35"/>
      <c r="J72" s="35"/>
      <c r="K72" s="35"/>
      <c r="L72" s="35"/>
    </row>
    <row r="73" spans="1:47" ht="14.25" customHeight="1" x14ac:dyDescent="0.3">
      <c r="B73" s="106" t="s">
        <v>5</v>
      </c>
      <c r="C73" s="106" t="s">
        <v>6</v>
      </c>
      <c r="D73" s="106" t="s">
        <v>73</v>
      </c>
      <c r="E73" s="106" t="s">
        <v>74</v>
      </c>
      <c r="F73" s="106" t="s">
        <v>75</v>
      </c>
      <c r="G73" s="106" t="s">
        <v>54</v>
      </c>
      <c r="H73" s="204"/>
      <c r="I73" s="204"/>
      <c r="J73" s="204"/>
      <c r="K73" s="204"/>
      <c r="L73" s="204"/>
      <c r="M73" s="203"/>
    </row>
    <row r="74" spans="1:47" ht="14.25" customHeight="1" x14ac:dyDescent="0.3">
      <c r="B74" s="107"/>
      <c r="C74" s="107"/>
      <c r="D74" s="107"/>
      <c r="E74" s="107"/>
      <c r="F74" s="107"/>
      <c r="G74" s="107"/>
      <c r="H74" s="198"/>
      <c r="I74" s="198"/>
      <c r="J74" s="198"/>
      <c r="K74" s="198"/>
      <c r="L74" s="198"/>
      <c r="M74" s="203"/>
    </row>
    <row r="75" spans="1:47" ht="78" customHeight="1" x14ac:dyDescent="0.35">
      <c r="B75" s="30">
        <v>1</v>
      </c>
      <c r="C75" s="1" t="s">
        <v>27</v>
      </c>
      <c r="D75" s="30">
        <v>2</v>
      </c>
      <c r="E75" s="30">
        <v>3</v>
      </c>
      <c r="F75" s="30">
        <v>5</v>
      </c>
      <c r="G75" s="66">
        <v>3</v>
      </c>
      <c r="H75" s="199"/>
      <c r="I75" s="200"/>
      <c r="J75" s="199"/>
      <c r="K75" s="199"/>
      <c r="L75" s="201"/>
      <c r="M75" s="203"/>
    </row>
    <row r="76" spans="1:47" ht="78" customHeight="1" x14ac:dyDescent="0.35">
      <c r="B76" s="30">
        <v>2</v>
      </c>
      <c r="C76" s="1" t="s">
        <v>31</v>
      </c>
      <c r="D76" s="30">
        <v>1</v>
      </c>
      <c r="E76" s="30">
        <v>2</v>
      </c>
      <c r="F76" s="18">
        <f t="shared" ref="F76:F78" si="9">D76+E76</f>
        <v>3</v>
      </c>
      <c r="G76" s="66">
        <v>1</v>
      </c>
      <c r="H76" s="199"/>
      <c r="I76" s="200"/>
      <c r="J76" s="201"/>
      <c r="K76" s="201"/>
      <c r="L76" s="199"/>
      <c r="M76" s="203"/>
    </row>
    <row r="77" spans="1:47" ht="78" customHeight="1" x14ac:dyDescent="0.35">
      <c r="B77" s="30">
        <v>3</v>
      </c>
      <c r="C77" s="1" t="s">
        <v>30</v>
      </c>
      <c r="D77" s="30">
        <v>3</v>
      </c>
      <c r="E77" s="30">
        <v>1</v>
      </c>
      <c r="F77" s="18">
        <f t="shared" si="9"/>
        <v>4</v>
      </c>
      <c r="G77" s="66">
        <v>2</v>
      </c>
      <c r="H77" s="199"/>
      <c r="I77" s="200"/>
      <c r="J77" s="199"/>
      <c r="K77" s="201"/>
      <c r="L77" s="201"/>
      <c r="M77" s="203"/>
    </row>
    <row r="78" spans="1:47" ht="78" customHeight="1" x14ac:dyDescent="0.35">
      <c r="B78" s="30">
        <v>4</v>
      </c>
      <c r="C78" s="1" t="s">
        <v>36</v>
      </c>
      <c r="D78" s="30">
        <v>4</v>
      </c>
      <c r="E78" s="30">
        <v>4</v>
      </c>
      <c r="F78" s="18">
        <f t="shared" si="9"/>
        <v>8</v>
      </c>
      <c r="G78" s="66">
        <v>4</v>
      </c>
      <c r="H78" s="199"/>
      <c r="I78" s="200"/>
      <c r="J78" s="201"/>
      <c r="K78" s="199"/>
      <c r="L78" s="201"/>
      <c r="M78" s="203"/>
    </row>
    <row r="79" spans="1:47" ht="14.25" customHeight="1" x14ac:dyDescent="0.3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1:47" ht="14.25" customHeight="1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47" ht="14.25" customHeight="1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1:47" ht="14.25" customHeight="1" x14ac:dyDescent="0.35">
      <c r="B82" s="55" t="s">
        <v>39</v>
      </c>
      <c r="C82" s="55" t="s">
        <v>40</v>
      </c>
      <c r="D82" s="35"/>
      <c r="E82" s="35"/>
      <c r="F82" s="35"/>
      <c r="G82" s="35"/>
      <c r="H82" s="35"/>
      <c r="I82" s="35"/>
      <c r="J82" s="35"/>
      <c r="K82" s="35"/>
      <c r="L82" s="35"/>
    </row>
    <row r="83" spans="1:47" ht="14.25" customHeight="1" x14ac:dyDescent="0.3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1:47" ht="14.25" customHeight="1" x14ac:dyDescent="0.3"/>
    <row r="85" spans="1:47" ht="22.5" customHeight="1" x14ac:dyDescent="0.3">
      <c r="A85" s="33"/>
      <c r="B85" s="33"/>
      <c r="C85" s="33"/>
      <c r="D85" s="33"/>
      <c r="E85" s="33"/>
      <c r="F85" s="33"/>
      <c r="G85" s="108" t="s">
        <v>79</v>
      </c>
      <c r="H85" s="105"/>
      <c r="I85" s="105"/>
      <c r="J85" s="105"/>
      <c r="K85" s="105"/>
      <c r="L85" s="105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</row>
    <row r="86" spans="1:47" ht="22.5" customHeight="1" x14ac:dyDescent="0.3">
      <c r="A86" s="33"/>
      <c r="B86" s="33"/>
      <c r="C86" s="33"/>
      <c r="D86" s="33"/>
      <c r="E86" s="33"/>
      <c r="F86" s="33"/>
      <c r="G86" s="105"/>
      <c r="H86" s="105"/>
      <c r="I86" s="105"/>
      <c r="J86" s="105"/>
      <c r="K86" s="105"/>
      <c r="L86" s="105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</row>
    <row r="87" spans="1:47" ht="22.5" customHeight="1" x14ac:dyDescent="0.3">
      <c r="A87" s="33"/>
      <c r="B87" s="33"/>
      <c r="C87" s="38" t="s">
        <v>4</v>
      </c>
      <c r="D87" s="40" t="s">
        <v>58</v>
      </c>
      <c r="E87" s="33"/>
      <c r="F87" s="33"/>
      <c r="G87" s="105"/>
      <c r="H87" s="105"/>
      <c r="I87" s="105"/>
      <c r="J87" s="105"/>
      <c r="K87" s="105"/>
      <c r="L87" s="105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</row>
    <row r="88" spans="1:47" ht="22.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</row>
    <row r="89" spans="1:47" ht="22.5" customHeight="1" x14ac:dyDescent="0.3">
      <c r="A89" s="33"/>
      <c r="B89" s="41"/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</row>
    <row r="90" spans="1:47" ht="22.5" customHeight="1" x14ac:dyDescent="0.3">
      <c r="A90" s="33"/>
      <c r="B90" s="106" t="s">
        <v>5</v>
      </c>
      <c r="C90" s="106" t="s">
        <v>6</v>
      </c>
      <c r="D90" s="106" t="s">
        <v>81</v>
      </c>
      <c r="E90" s="109" t="s">
        <v>7</v>
      </c>
      <c r="F90" s="111" t="s">
        <v>8</v>
      </c>
      <c r="G90" s="102"/>
      <c r="H90" s="102"/>
      <c r="I90" s="102"/>
      <c r="J90" s="112"/>
      <c r="K90" s="110" t="s">
        <v>9</v>
      </c>
      <c r="L90" s="110" t="s">
        <v>54</v>
      </c>
      <c r="M90" s="109" t="s">
        <v>55</v>
      </c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</row>
    <row r="91" spans="1:47" ht="47.25" customHeight="1" x14ac:dyDescent="0.3">
      <c r="A91" s="33"/>
      <c r="B91" s="107"/>
      <c r="C91" s="107"/>
      <c r="D91" s="107"/>
      <c r="E91" s="107"/>
      <c r="F91" s="72" t="s">
        <v>16</v>
      </c>
      <c r="G91" s="73" t="s">
        <v>83</v>
      </c>
      <c r="H91" s="73" t="s">
        <v>84</v>
      </c>
      <c r="I91" s="73" t="s">
        <v>14</v>
      </c>
      <c r="J91" s="73" t="s">
        <v>15</v>
      </c>
      <c r="K91" s="107"/>
      <c r="L91" s="107"/>
      <c r="M91" s="107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</row>
    <row r="92" spans="1:47" ht="54" customHeight="1" x14ac:dyDescent="0.3">
      <c r="A92" s="33"/>
      <c r="B92" s="30">
        <v>1</v>
      </c>
      <c r="C92" s="38" t="s">
        <v>27</v>
      </c>
      <c r="D92" s="38" t="s">
        <v>88</v>
      </c>
      <c r="E92" s="15">
        <v>4.409722222222222E-3</v>
      </c>
      <c r="F92" s="74"/>
      <c r="G92" s="74"/>
      <c r="H92" s="74"/>
      <c r="I92" s="74"/>
      <c r="J92" s="75"/>
      <c r="K92" s="20">
        <v>0</v>
      </c>
      <c r="L92" s="20">
        <v>4.409722222222222E-3</v>
      </c>
      <c r="M92" s="53">
        <v>1</v>
      </c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</row>
    <row r="93" spans="1:47" ht="54" customHeight="1" x14ac:dyDescent="0.3">
      <c r="A93" s="33"/>
      <c r="B93" s="30">
        <v>2</v>
      </c>
      <c r="C93" s="38" t="s">
        <v>30</v>
      </c>
      <c r="D93" s="38" t="s">
        <v>90</v>
      </c>
      <c r="E93" s="15">
        <v>4.4791666666666669E-3</v>
      </c>
      <c r="F93" s="74"/>
      <c r="G93" s="74"/>
      <c r="H93" s="74"/>
      <c r="I93" s="74"/>
      <c r="J93" s="74"/>
      <c r="K93" s="20">
        <v>0</v>
      </c>
      <c r="L93" s="20">
        <v>4.4791666666666669E-3</v>
      </c>
      <c r="M93" s="57">
        <v>2</v>
      </c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</row>
    <row r="94" spans="1:47" ht="54" customHeight="1" x14ac:dyDescent="0.3">
      <c r="A94" s="33"/>
      <c r="B94" s="30">
        <v>3</v>
      </c>
      <c r="C94" s="38" t="s">
        <v>30</v>
      </c>
      <c r="D94" s="38" t="s">
        <v>93</v>
      </c>
      <c r="E94" s="15">
        <v>5.4976851851851853E-3</v>
      </c>
      <c r="F94" s="18">
        <v>3</v>
      </c>
      <c r="G94" s="74"/>
      <c r="H94" s="74"/>
      <c r="I94" s="74"/>
      <c r="J94" s="74"/>
      <c r="K94" s="20">
        <v>3.4722222222222224E-4</v>
      </c>
      <c r="L94" s="20">
        <v>5.8449074074074072E-3</v>
      </c>
      <c r="M94" s="202">
        <v>4</v>
      </c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</row>
    <row r="95" spans="1:47" ht="54" customHeight="1" x14ac:dyDescent="0.3">
      <c r="A95" s="33"/>
      <c r="B95" s="30">
        <v>4</v>
      </c>
      <c r="C95" s="38" t="s">
        <v>36</v>
      </c>
      <c r="D95" s="38" t="s">
        <v>97</v>
      </c>
      <c r="E95" s="15">
        <v>4.7222222222222223E-3</v>
      </c>
      <c r="F95" s="74"/>
      <c r="G95" s="74"/>
      <c r="H95" s="74"/>
      <c r="I95" s="74"/>
      <c r="J95" s="74"/>
      <c r="K95" s="20">
        <v>0</v>
      </c>
      <c r="L95" s="20">
        <v>4.7222222222222223E-3</v>
      </c>
      <c r="M95" s="50">
        <v>3</v>
      </c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</row>
    <row r="96" spans="1:47" ht="54" customHeight="1" x14ac:dyDescent="0.3">
      <c r="A96" s="33"/>
      <c r="B96" s="30">
        <v>5</v>
      </c>
      <c r="C96" s="38" t="s">
        <v>36</v>
      </c>
      <c r="D96" s="38" t="s">
        <v>99</v>
      </c>
      <c r="E96" s="15">
        <v>6.3773148148148148E-3</v>
      </c>
      <c r="F96" s="74"/>
      <c r="G96" s="74"/>
      <c r="H96" s="74"/>
      <c r="I96" s="74"/>
      <c r="J96" s="74"/>
      <c r="K96" s="20">
        <v>0</v>
      </c>
      <c r="L96" s="20">
        <v>6.3773148148148148E-3</v>
      </c>
      <c r="M96" s="51">
        <v>5</v>
      </c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</row>
    <row r="97" spans="1:47" ht="22.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</row>
    <row r="98" spans="1:47" ht="22.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</row>
    <row r="99" spans="1:47" ht="22.5" customHeight="1" x14ac:dyDescent="0.3">
      <c r="A99" s="33"/>
      <c r="B99" s="63" t="s">
        <v>39</v>
      </c>
      <c r="C99" s="33"/>
      <c r="D99" s="63" t="s">
        <v>40</v>
      </c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</row>
    <row r="100" spans="1:47" ht="14.25" customHeight="1" x14ac:dyDescent="0.3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47" ht="14.25" customHeight="1" x14ac:dyDescent="0.3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47" ht="14.25" customHeight="1" x14ac:dyDescent="0.3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47" ht="14.25" customHeight="1" x14ac:dyDescent="0.3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47" ht="14.25" customHeight="1" x14ac:dyDescent="0.3">
      <c r="A104" s="35"/>
      <c r="B104" s="35"/>
      <c r="C104" s="35"/>
      <c r="D104" s="35"/>
      <c r="E104" s="35"/>
      <c r="F104" s="35"/>
      <c r="G104" s="104" t="s">
        <v>107</v>
      </c>
      <c r="H104" s="105"/>
      <c r="I104" s="105"/>
      <c r="J104" s="105"/>
      <c r="K104" s="10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47" ht="60.75" customHeight="1" x14ac:dyDescent="0.3">
      <c r="A105" s="35"/>
      <c r="B105" s="35"/>
      <c r="C105" s="35"/>
      <c r="D105" s="35"/>
      <c r="E105" s="35"/>
      <c r="F105" s="35"/>
      <c r="G105" s="105"/>
      <c r="H105" s="105"/>
      <c r="I105" s="105"/>
      <c r="J105" s="105"/>
      <c r="K105" s="10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47" ht="19.5" customHeight="1" x14ac:dyDescent="0.35">
      <c r="A106" s="35"/>
      <c r="B106" s="35"/>
      <c r="C106" s="37" t="s">
        <v>4</v>
      </c>
      <c r="D106" s="39" t="s">
        <v>58</v>
      </c>
      <c r="E106" s="35"/>
      <c r="F106" s="35"/>
      <c r="G106" s="105"/>
      <c r="H106" s="105"/>
      <c r="I106" s="105"/>
      <c r="J106" s="105"/>
      <c r="K106" s="10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47" ht="14.25" customHeight="1" x14ac:dyDescent="0.3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47" ht="14.25" customHeight="1" x14ac:dyDescent="0.3">
      <c r="A108" s="35"/>
      <c r="B108" s="44"/>
      <c r="C108" s="44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47" ht="42.75" customHeight="1" x14ac:dyDescent="0.3">
      <c r="A109" s="33"/>
      <c r="B109" s="106" t="s">
        <v>5</v>
      </c>
      <c r="C109" s="106" t="s">
        <v>6</v>
      </c>
      <c r="D109" s="106" t="s">
        <v>81</v>
      </c>
      <c r="E109" s="109" t="s">
        <v>7</v>
      </c>
      <c r="F109" s="111" t="s">
        <v>8</v>
      </c>
      <c r="G109" s="102"/>
      <c r="H109" s="102"/>
      <c r="I109" s="102"/>
      <c r="J109" s="103"/>
      <c r="K109" s="119" t="s">
        <v>9</v>
      </c>
      <c r="L109" s="110" t="s">
        <v>54</v>
      </c>
      <c r="M109" s="109" t="s">
        <v>55</v>
      </c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</row>
    <row r="110" spans="1:47" ht="42.75" customHeight="1" x14ac:dyDescent="0.3">
      <c r="A110" s="33"/>
      <c r="B110" s="107"/>
      <c r="C110" s="107"/>
      <c r="D110" s="107"/>
      <c r="E110" s="107"/>
      <c r="F110" s="72" t="s">
        <v>16</v>
      </c>
      <c r="G110" s="73" t="s">
        <v>83</v>
      </c>
      <c r="H110" s="73" t="s">
        <v>84</v>
      </c>
      <c r="I110" s="73" t="s">
        <v>14</v>
      </c>
      <c r="J110" s="73" t="s">
        <v>15</v>
      </c>
      <c r="K110" s="121"/>
      <c r="L110" s="107"/>
      <c r="M110" s="107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</row>
    <row r="111" spans="1:47" ht="68.25" customHeight="1" x14ac:dyDescent="0.3">
      <c r="A111" s="33"/>
      <c r="B111" s="30">
        <v>1</v>
      </c>
      <c r="C111" s="38" t="s">
        <v>27</v>
      </c>
      <c r="D111" s="38" t="s">
        <v>114</v>
      </c>
      <c r="E111" s="15">
        <v>2.5694444444444445E-3</v>
      </c>
      <c r="F111" s="74"/>
      <c r="G111" s="74"/>
      <c r="H111" s="74"/>
      <c r="I111" s="74"/>
      <c r="J111" s="18">
        <v>3</v>
      </c>
      <c r="K111" s="20">
        <v>3.4722222222222224E-4</v>
      </c>
      <c r="L111" s="20">
        <v>2.9166666666666668E-3</v>
      </c>
      <c r="M111" s="82">
        <v>2</v>
      </c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</row>
    <row r="112" spans="1:47" ht="68.25" customHeight="1" x14ac:dyDescent="0.3">
      <c r="A112" s="33"/>
      <c r="B112" s="30">
        <v>2</v>
      </c>
      <c r="C112" s="38" t="s">
        <v>27</v>
      </c>
      <c r="D112" s="38" t="s">
        <v>117</v>
      </c>
      <c r="E112" s="15">
        <v>2.7199074074074074E-3</v>
      </c>
      <c r="F112" s="74"/>
      <c r="G112" s="74"/>
      <c r="H112" s="74"/>
      <c r="I112" s="74"/>
      <c r="J112" s="75"/>
      <c r="K112" s="20">
        <v>0</v>
      </c>
      <c r="L112" s="20">
        <v>2.7199074074074074E-3</v>
      </c>
      <c r="M112" s="53">
        <v>1</v>
      </c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</row>
    <row r="113" spans="1:47" ht="68.25" customHeight="1" x14ac:dyDescent="0.3">
      <c r="A113" s="33"/>
      <c r="B113" s="30">
        <v>3</v>
      </c>
      <c r="C113" s="38" t="s">
        <v>27</v>
      </c>
      <c r="D113" s="38" t="s">
        <v>120</v>
      </c>
      <c r="E113" s="15">
        <v>3.5300925925925925E-3</v>
      </c>
      <c r="F113" s="18">
        <v>3</v>
      </c>
      <c r="G113" s="74"/>
      <c r="H113" s="74"/>
      <c r="I113" s="74"/>
      <c r="J113" s="75"/>
      <c r="K113" s="20">
        <v>3.4722222222222224E-4</v>
      </c>
      <c r="L113" s="20">
        <v>3.8773148148148148E-3</v>
      </c>
      <c r="M113" s="202">
        <v>4</v>
      </c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</row>
    <row r="114" spans="1:47" ht="68.25" customHeight="1" x14ac:dyDescent="0.3">
      <c r="A114" s="33"/>
      <c r="B114" s="30">
        <v>4</v>
      </c>
      <c r="C114" s="38" t="s">
        <v>30</v>
      </c>
      <c r="D114" s="38" t="s">
        <v>124</v>
      </c>
      <c r="E114" s="15">
        <v>2.8935185185185184E-3</v>
      </c>
      <c r="F114" s="74"/>
      <c r="G114" s="74"/>
      <c r="H114" s="74"/>
      <c r="I114" s="74"/>
      <c r="J114" s="18">
        <v>3</v>
      </c>
      <c r="K114" s="20">
        <v>3.4722222222222224E-4</v>
      </c>
      <c r="L114" s="20">
        <v>3.2407407407407406E-3</v>
      </c>
      <c r="M114" s="84">
        <v>3</v>
      </c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</row>
    <row r="115" spans="1:47" ht="68.25" customHeight="1" x14ac:dyDescent="0.3">
      <c r="A115" s="33"/>
      <c r="B115" s="30">
        <v>5</v>
      </c>
      <c r="C115" s="38" t="s">
        <v>36</v>
      </c>
      <c r="D115" s="38" t="s">
        <v>125</v>
      </c>
      <c r="E115" s="15">
        <v>3.7268518518518519E-3</v>
      </c>
      <c r="F115" s="74"/>
      <c r="G115" s="74"/>
      <c r="H115" s="74"/>
      <c r="I115" s="74"/>
      <c r="J115" s="21">
        <v>3</v>
      </c>
      <c r="K115" s="20">
        <v>3.4722222222222224E-4</v>
      </c>
      <c r="L115" s="20">
        <v>4.0740740740740737E-3</v>
      </c>
      <c r="M115" s="51">
        <v>6</v>
      </c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</row>
    <row r="116" spans="1:47" ht="68.25" customHeight="1" x14ac:dyDescent="0.3">
      <c r="A116" s="33"/>
      <c r="B116" s="30">
        <v>6</v>
      </c>
      <c r="C116" s="38" t="s">
        <v>33</v>
      </c>
      <c r="D116" s="38" t="s">
        <v>126</v>
      </c>
      <c r="E116" s="15">
        <v>3.6111111111111109E-3</v>
      </c>
      <c r="F116" s="74"/>
      <c r="G116" s="74"/>
      <c r="H116" s="74"/>
      <c r="I116" s="74"/>
      <c r="J116" s="21">
        <v>3</v>
      </c>
      <c r="K116" s="20">
        <v>3.4722222222222224E-4</v>
      </c>
      <c r="L116" s="20">
        <v>3.9583333333333337E-3</v>
      </c>
      <c r="M116" s="202">
        <v>5</v>
      </c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</row>
    <row r="117" spans="1:47" ht="14.25" customHeight="1" x14ac:dyDescent="0.3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47" ht="14.25" customHeight="1" x14ac:dyDescent="0.3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47" ht="18" x14ac:dyDescent="0.35">
      <c r="A119" s="35"/>
      <c r="B119" s="55" t="s">
        <v>39</v>
      </c>
      <c r="C119" s="35"/>
      <c r="D119" s="55" t="s">
        <v>40</v>
      </c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47" ht="14.25" customHeight="1" x14ac:dyDescent="0.3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47" ht="14.25" customHeight="1" x14ac:dyDescent="0.3"/>
    <row r="122" spans="1:47" ht="14.25" customHeight="1" x14ac:dyDescent="0.3"/>
    <row r="123" spans="1:47" ht="14.25" customHeight="1" x14ac:dyDescent="0.3"/>
    <row r="124" spans="1:47" ht="14.25" customHeight="1" x14ac:dyDescent="0.3"/>
    <row r="125" spans="1:47" ht="14.25" customHeight="1" x14ac:dyDescent="0.3"/>
    <row r="126" spans="1:47" ht="14.25" customHeight="1" x14ac:dyDescent="0.3"/>
    <row r="127" spans="1:47" ht="14.25" customHeight="1" x14ac:dyDescent="0.3"/>
    <row r="128" spans="1:47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</sheetData>
  <mergeCells count="62">
    <mergeCell ref="B73:B74"/>
    <mergeCell ref="B90:B91"/>
    <mergeCell ref="C90:C91"/>
    <mergeCell ref="D90:D91"/>
    <mergeCell ref="E90:E91"/>
    <mergeCell ref="B57:B59"/>
    <mergeCell ref="D57:AI57"/>
    <mergeCell ref="AJ57:AJ59"/>
    <mergeCell ref="AK57:AK59"/>
    <mergeCell ref="AF58:AI58"/>
    <mergeCell ref="X58:AA58"/>
    <mergeCell ref="AB58:AE58"/>
    <mergeCell ref="M42:M43"/>
    <mergeCell ref="N42:N43"/>
    <mergeCell ref="H52:N54"/>
    <mergeCell ref="J42:J43"/>
    <mergeCell ref="K42:K43"/>
    <mergeCell ref="L42:L43"/>
    <mergeCell ref="P58:S58"/>
    <mergeCell ref="T58:W58"/>
    <mergeCell ref="F37:I39"/>
    <mergeCell ref="B42:B43"/>
    <mergeCell ref="C42:C43"/>
    <mergeCell ref="D42:D43"/>
    <mergeCell ref="E42:I42"/>
    <mergeCell ref="K8:K9"/>
    <mergeCell ref="F18:I20"/>
    <mergeCell ref="B8:B9"/>
    <mergeCell ref="B23:B24"/>
    <mergeCell ref="C23:C24"/>
    <mergeCell ref="D23:D24"/>
    <mergeCell ref="F23:F24"/>
    <mergeCell ref="G23:G24"/>
    <mergeCell ref="F3:I5"/>
    <mergeCell ref="C8:C9"/>
    <mergeCell ref="D8:D9"/>
    <mergeCell ref="E8:I8"/>
    <mergeCell ref="J8:J9"/>
    <mergeCell ref="K109:K110"/>
    <mergeCell ref="L109:L110"/>
    <mergeCell ref="M109:M110"/>
    <mergeCell ref="C57:C59"/>
    <mergeCell ref="D58:G58"/>
    <mergeCell ref="C73:C74"/>
    <mergeCell ref="D73:D74"/>
    <mergeCell ref="E73:E74"/>
    <mergeCell ref="F73:F74"/>
    <mergeCell ref="G73:G74"/>
    <mergeCell ref="L90:L91"/>
    <mergeCell ref="M90:M91"/>
    <mergeCell ref="F90:J90"/>
    <mergeCell ref="K90:K91"/>
    <mergeCell ref="B109:B110"/>
    <mergeCell ref="C109:C110"/>
    <mergeCell ref="D109:D110"/>
    <mergeCell ref="E109:E110"/>
    <mergeCell ref="F109:J109"/>
    <mergeCell ref="H58:K58"/>
    <mergeCell ref="L58:O58"/>
    <mergeCell ref="F68:L70"/>
    <mergeCell ref="G85:L87"/>
    <mergeCell ref="G104:K106"/>
  </mergeCells>
  <conditionalFormatting sqref="N44:N47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1010"/>
  <sheetViews>
    <sheetView topLeftCell="B85" zoomScale="48" workbookViewId="0">
      <selection activeCell="S49" sqref="S49"/>
    </sheetView>
  </sheetViews>
  <sheetFormatPr defaultColWidth="14.44140625" defaultRowHeight="15" customHeight="1" x14ac:dyDescent="0.3"/>
  <cols>
    <col min="1" max="1" width="8.6640625" customWidth="1"/>
    <col min="2" max="2" width="17.6640625" customWidth="1"/>
    <col min="3" max="3" width="31.109375" customWidth="1"/>
    <col min="4" max="4" width="17.6640625" customWidth="1"/>
    <col min="5" max="5" width="19.33203125" customWidth="1"/>
    <col min="6" max="6" width="17.6640625" customWidth="1"/>
    <col min="7" max="7" width="20.33203125" customWidth="1"/>
    <col min="8" max="8" width="22.44140625" customWidth="1"/>
    <col min="9" max="11" width="17.6640625" customWidth="1"/>
    <col min="12" max="12" width="15.109375" customWidth="1"/>
    <col min="13" max="13" width="14.6640625" customWidth="1"/>
    <col min="14" max="14" width="14" customWidth="1"/>
  </cols>
  <sheetData>
    <row r="1" spans="2:11" ht="14.25" customHeight="1" x14ac:dyDescent="0.3"/>
    <row r="2" spans="2:11" ht="14.25" customHeight="1" x14ac:dyDescent="0.3"/>
    <row r="3" spans="2:11" ht="14.25" customHeight="1" x14ac:dyDescent="0.3">
      <c r="F3" s="113" t="s">
        <v>3</v>
      </c>
      <c r="G3" s="105"/>
      <c r="H3" s="105"/>
    </row>
    <row r="4" spans="2:11" ht="14.25" customHeight="1" x14ac:dyDescent="0.3">
      <c r="F4" s="105"/>
      <c r="G4" s="105"/>
      <c r="H4" s="105"/>
    </row>
    <row r="5" spans="2:11" ht="51.75" customHeight="1" x14ac:dyDescent="0.3">
      <c r="C5" s="1" t="s">
        <v>4</v>
      </c>
      <c r="D5" s="2">
        <v>10</v>
      </c>
      <c r="F5" s="105"/>
      <c r="G5" s="105"/>
      <c r="H5" s="105"/>
    </row>
    <row r="6" spans="2:11" ht="14.25" customHeight="1" x14ac:dyDescent="0.35">
      <c r="C6" s="4"/>
      <c r="D6" s="4"/>
      <c r="E6" s="4"/>
      <c r="F6" s="4"/>
      <c r="G6" s="4"/>
      <c r="H6" s="4"/>
      <c r="I6" s="4"/>
      <c r="J6" s="4"/>
      <c r="K6" s="4"/>
    </row>
    <row r="7" spans="2:11" ht="14.2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</row>
    <row r="8" spans="2:11" ht="23.25" customHeight="1" x14ac:dyDescent="0.3">
      <c r="B8" s="114" t="s">
        <v>5</v>
      </c>
      <c r="C8" s="114" t="s">
        <v>6</v>
      </c>
      <c r="D8" s="115" t="s">
        <v>7</v>
      </c>
      <c r="E8" s="116" t="s">
        <v>8</v>
      </c>
      <c r="F8" s="102"/>
      <c r="G8" s="102"/>
      <c r="H8" s="102"/>
      <c r="I8" s="112"/>
      <c r="J8" s="117" t="s">
        <v>9</v>
      </c>
      <c r="K8" s="117" t="s">
        <v>10</v>
      </c>
    </row>
    <row r="9" spans="2:11" ht="59.25" customHeight="1" x14ac:dyDescent="0.3">
      <c r="B9" s="107"/>
      <c r="C9" s="107"/>
      <c r="D9" s="107"/>
      <c r="E9" s="8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107"/>
      <c r="K9" s="107"/>
    </row>
    <row r="10" spans="2:11" ht="45.75" customHeight="1" x14ac:dyDescent="0.3">
      <c r="B10" s="10">
        <v>1</v>
      </c>
      <c r="C10" s="1" t="s">
        <v>23</v>
      </c>
      <c r="D10" s="11">
        <v>2.420138888888889E-2</v>
      </c>
      <c r="E10" s="12"/>
      <c r="F10" s="13"/>
      <c r="G10" s="13"/>
      <c r="H10" s="13">
        <v>3</v>
      </c>
      <c r="I10" s="14"/>
      <c r="J10" s="19">
        <f t="shared" ref="J10:J15" si="0">SUM(E10:I10)*$D$5/86400</f>
        <v>3.4722222222222224E-4</v>
      </c>
      <c r="K10" s="20">
        <f t="shared" ref="K10:K15" si="1">D10+J10</f>
        <v>2.4548611111111111E-2</v>
      </c>
    </row>
    <row r="11" spans="2:11" ht="45.75" customHeight="1" x14ac:dyDescent="0.3">
      <c r="B11" s="10">
        <v>2</v>
      </c>
      <c r="C11" s="1" t="s">
        <v>30</v>
      </c>
      <c r="D11" s="11">
        <v>2.2615740740740742E-2</v>
      </c>
      <c r="E11" s="12"/>
      <c r="F11" s="13"/>
      <c r="G11" s="13">
        <v>1</v>
      </c>
      <c r="H11" s="13"/>
      <c r="I11" s="14"/>
      <c r="J11" s="19">
        <f t="shared" si="0"/>
        <v>1.1574074074074075E-4</v>
      </c>
      <c r="K11" s="20">
        <f t="shared" si="1"/>
        <v>2.2731481481481481E-2</v>
      </c>
    </row>
    <row r="12" spans="2:11" ht="45.75" customHeight="1" x14ac:dyDescent="0.3">
      <c r="B12" s="10">
        <v>3</v>
      </c>
      <c r="C12" s="1" t="s">
        <v>31</v>
      </c>
      <c r="D12" s="11">
        <v>1.0914351851851852E-2</v>
      </c>
      <c r="E12" s="12"/>
      <c r="F12" s="13"/>
      <c r="G12" s="13">
        <v>1</v>
      </c>
      <c r="H12" s="13"/>
      <c r="I12" s="14">
        <v>1</v>
      </c>
      <c r="J12" s="19">
        <f t="shared" si="0"/>
        <v>2.3148148148148149E-4</v>
      </c>
      <c r="K12" s="20">
        <f t="shared" si="1"/>
        <v>1.1145833333333334E-2</v>
      </c>
    </row>
    <row r="13" spans="2:11" ht="45.75" customHeight="1" x14ac:dyDescent="0.3">
      <c r="B13" s="10">
        <v>4</v>
      </c>
      <c r="C13" s="1" t="s">
        <v>33</v>
      </c>
      <c r="D13" s="11">
        <v>1.755787037037037E-2</v>
      </c>
      <c r="E13" s="12">
        <v>3</v>
      </c>
      <c r="F13" s="13"/>
      <c r="G13" s="13"/>
      <c r="H13" s="13">
        <v>4</v>
      </c>
      <c r="I13" s="14"/>
      <c r="J13" s="19">
        <f t="shared" si="0"/>
        <v>8.1018518518518516E-4</v>
      </c>
      <c r="K13" s="20">
        <f t="shared" si="1"/>
        <v>1.8368055555555554E-2</v>
      </c>
    </row>
    <row r="14" spans="2:11" ht="45.75" customHeight="1" x14ac:dyDescent="0.3">
      <c r="B14" s="10">
        <v>5</v>
      </c>
      <c r="C14" s="1" t="s">
        <v>35</v>
      </c>
      <c r="D14" s="22">
        <v>1.3981481481481482E-2</v>
      </c>
      <c r="E14" s="12"/>
      <c r="F14" s="13"/>
      <c r="G14" s="13"/>
      <c r="H14" s="14">
        <v>8</v>
      </c>
      <c r="I14" s="14">
        <v>3</v>
      </c>
      <c r="J14" s="19">
        <f t="shared" si="0"/>
        <v>1.2731481481481483E-3</v>
      </c>
      <c r="K14" s="20">
        <f t="shared" si="1"/>
        <v>1.525462962962963E-2</v>
      </c>
    </row>
    <row r="15" spans="2:11" ht="45.75" customHeight="1" x14ac:dyDescent="0.3">
      <c r="B15" s="10">
        <v>6</v>
      </c>
      <c r="C15" s="1" t="s">
        <v>38</v>
      </c>
      <c r="D15" s="11">
        <v>1.6469907407407409E-2</v>
      </c>
      <c r="E15" s="12">
        <v>17</v>
      </c>
      <c r="F15" s="13"/>
      <c r="G15" s="23"/>
      <c r="H15" s="13">
        <v>15</v>
      </c>
      <c r="I15" s="13">
        <v>12</v>
      </c>
      <c r="J15" s="19">
        <f t="shared" si="0"/>
        <v>5.092592592592593E-3</v>
      </c>
      <c r="K15" s="20">
        <f t="shared" si="1"/>
        <v>2.1562500000000002E-2</v>
      </c>
    </row>
    <row r="16" spans="2:11" ht="14.25" customHeight="1" x14ac:dyDescent="0.3"/>
    <row r="17" spans="2:9" ht="14.25" customHeight="1" x14ac:dyDescent="0.3"/>
    <row r="18" spans="2:9" ht="14.25" customHeight="1" x14ac:dyDescent="0.3"/>
    <row r="19" spans="2:9" ht="14.25" customHeight="1" x14ac:dyDescent="0.35">
      <c r="B19" s="24" t="s">
        <v>39</v>
      </c>
      <c r="C19" s="24" t="s">
        <v>40</v>
      </c>
    </row>
    <row r="20" spans="2:9" ht="14.25" customHeight="1" x14ac:dyDescent="0.3"/>
    <row r="21" spans="2:9" ht="14.25" customHeight="1" x14ac:dyDescent="0.3"/>
    <row r="22" spans="2:9" ht="14.25" customHeight="1" x14ac:dyDescent="0.3"/>
    <row r="23" spans="2:9" ht="14.25" customHeight="1" x14ac:dyDescent="0.3">
      <c r="F23" s="113" t="s">
        <v>44</v>
      </c>
      <c r="G23" s="105"/>
      <c r="H23" s="105"/>
      <c r="I23" s="105"/>
    </row>
    <row r="24" spans="2:9" ht="14.25" customHeight="1" x14ac:dyDescent="0.3">
      <c r="F24" s="105"/>
      <c r="G24" s="105"/>
      <c r="H24" s="105"/>
      <c r="I24" s="105"/>
    </row>
    <row r="25" spans="2:9" ht="56.25" customHeight="1" x14ac:dyDescent="0.3">
      <c r="C25" s="1" t="s">
        <v>4</v>
      </c>
      <c r="D25" s="3">
        <v>10</v>
      </c>
      <c r="F25" s="105"/>
      <c r="G25" s="105"/>
      <c r="H25" s="105"/>
      <c r="I25" s="105"/>
    </row>
    <row r="26" spans="2:9" ht="14.25" customHeight="1" x14ac:dyDescent="0.35">
      <c r="C26" s="4"/>
      <c r="D26" s="4"/>
      <c r="E26" s="4"/>
      <c r="F26" s="4"/>
      <c r="G26" s="4"/>
    </row>
    <row r="27" spans="2:9" ht="14.25" customHeight="1" x14ac:dyDescent="0.3">
      <c r="B27" s="5"/>
      <c r="C27" s="6"/>
      <c r="D27" s="6"/>
      <c r="E27" s="6"/>
      <c r="F27" s="6"/>
      <c r="G27" s="6"/>
    </row>
    <row r="28" spans="2:9" ht="23.25" customHeight="1" x14ac:dyDescent="0.3">
      <c r="B28" s="114" t="s">
        <v>5</v>
      </c>
      <c r="C28" s="114" t="s">
        <v>6</v>
      </c>
      <c r="D28" s="115" t="s">
        <v>7</v>
      </c>
      <c r="E28" s="26" t="s">
        <v>8</v>
      </c>
      <c r="F28" s="117" t="s">
        <v>9</v>
      </c>
      <c r="G28" s="117" t="s">
        <v>10</v>
      </c>
    </row>
    <row r="29" spans="2:9" ht="53.25" customHeight="1" x14ac:dyDescent="0.3">
      <c r="B29" s="107"/>
      <c r="C29" s="107"/>
      <c r="D29" s="107"/>
      <c r="E29" s="8" t="s">
        <v>47</v>
      </c>
      <c r="F29" s="107"/>
      <c r="G29" s="107"/>
    </row>
    <row r="30" spans="2:9" ht="47.25" customHeight="1" x14ac:dyDescent="0.3">
      <c r="B30" s="10">
        <v>1</v>
      </c>
      <c r="C30" s="1" t="s">
        <v>23</v>
      </c>
      <c r="D30" s="15">
        <v>1.261574074074074E-3</v>
      </c>
      <c r="E30" s="27">
        <v>5</v>
      </c>
      <c r="F30" s="20">
        <f t="shared" ref="F30:F35" si="2">SUM(E30)*$D$25/86400</f>
        <v>5.7870370370370367E-4</v>
      </c>
      <c r="G30" s="20">
        <f t="shared" ref="G30:G35" si="3">D30+F30</f>
        <v>1.8402777777777777E-3</v>
      </c>
    </row>
    <row r="31" spans="2:9" ht="47.25" customHeight="1" x14ac:dyDescent="0.3">
      <c r="B31" s="10">
        <v>2</v>
      </c>
      <c r="C31" s="1" t="s">
        <v>30</v>
      </c>
      <c r="D31" s="15">
        <v>1.5162037037037036E-3</v>
      </c>
      <c r="E31" s="29"/>
      <c r="F31" s="20">
        <f t="shared" si="2"/>
        <v>0</v>
      </c>
      <c r="G31" s="20">
        <f t="shared" si="3"/>
        <v>1.5162037037037036E-3</v>
      </c>
    </row>
    <row r="32" spans="2:9" ht="47.25" customHeight="1" x14ac:dyDescent="0.3">
      <c r="B32" s="10">
        <v>3</v>
      </c>
      <c r="C32" s="1" t="s">
        <v>31</v>
      </c>
      <c r="D32" s="15">
        <v>1.25E-3</v>
      </c>
      <c r="E32" s="27">
        <v>1</v>
      </c>
      <c r="F32" s="20">
        <f t="shared" si="2"/>
        <v>1.1574074074074075E-4</v>
      </c>
      <c r="G32" s="20">
        <f t="shared" si="3"/>
        <v>1.3657407407407407E-3</v>
      </c>
    </row>
    <row r="33" spans="2:14" ht="47.25" customHeight="1" x14ac:dyDescent="0.3">
      <c r="B33" s="10">
        <v>4</v>
      </c>
      <c r="C33" s="1" t="s">
        <v>33</v>
      </c>
      <c r="D33" s="15">
        <v>8.9120370370370373E-4</v>
      </c>
      <c r="E33" s="29"/>
      <c r="F33" s="20">
        <f t="shared" si="2"/>
        <v>0</v>
      </c>
      <c r="G33" s="20">
        <f t="shared" si="3"/>
        <v>8.9120370370370373E-4</v>
      </c>
    </row>
    <row r="34" spans="2:14" ht="47.25" customHeight="1" x14ac:dyDescent="0.3">
      <c r="B34" s="10">
        <v>5</v>
      </c>
      <c r="C34" s="1" t="s">
        <v>35</v>
      </c>
      <c r="D34" s="15">
        <v>7.9861111111111116E-4</v>
      </c>
      <c r="E34" s="29"/>
      <c r="F34" s="20">
        <f t="shared" si="2"/>
        <v>0</v>
      </c>
      <c r="G34" s="20">
        <f t="shared" si="3"/>
        <v>7.9861111111111116E-4</v>
      </c>
    </row>
    <row r="35" spans="2:14" ht="47.25" customHeight="1" x14ac:dyDescent="0.3">
      <c r="B35" s="10">
        <v>6</v>
      </c>
      <c r="C35" s="1" t="s">
        <v>38</v>
      </c>
      <c r="D35" s="15">
        <v>7.7546296296296293E-4</v>
      </c>
      <c r="E35" s="29"/>
      <c r="F35" s="20">
        <f t="shared" si="2"/>
        <v>0</v>
      </c>
      <c r="G35" s="20">
        <f t="shared" si="3"/>
        <v>7.7546296296296293E-4</v>
      </c>
    </row>
    <row r="36" spans="2:14" ht="14.25" customHeight="1" x14ac:dyDescent="0.3"/>
    <row r="37" spans="2:14" ht="14.25" customHeight="1" x14ac:dyDescent="0.3"/>
    <row r="38" spans="2:14" ht="14.25" customHeight="1" x14ac:dyDescent="0.3"/>
    <row r="39" spans="2:14" ht="14.25" customHeight="1" x14ac:dyDescent="0.35">
      <c r="B39" s="24" t="s">
        <v>39</v>
      </c>
      <c r="C39" s="24" t="s">
        <v>40</v>
      </c>
    </row>
    <row r="40" spans="2:14" ht="14.25" customHeight="1" x14ac:dyDescent="0.3"/>
    <row r="41" spans="2:14" ht="14.25" customHeight="1" x14ac:dyDescent="0.3"/>
    <row r="42" spans="2:14" ht="14.25" customHeight="1" x14ac:dyDescent="0.3">
      <c r="F42" s="113" t="s">
        <v>48</v>
      </c>
      <c r="G42" s="105"/>
      <c r="H42" s="105"/>
      <c r="I42" s="105"/>
    </row>
    <row r="43" spans="2:14" ht="52.5" customHeight="1" x14ac:dyDescent="0.3">
      <c r="F43" s="105"/>
      <c r="G43" s="105"/>
      <c r="H43" s="105"/>
      <c r="I43" s="105"/>
    </row>
    <row r="44" spans="2:14" ht="25.5" customHeight="1" x14ac:dyDescent="0.3">
      <c r="C44" s="1" t="s">
        <v>4</v>
      </c>
      <c r="D44" s="3">
        <v>10</v>
      </c>
      <c r="F44" s="105"/>
      <c r="G44" s="105"/>
      <c r="H44" s="105"/>
      <c r="I44" s="105"/>
    </row>
    <row r="45" spans="2:14" ht="13.5" customHeight="1" x14ac:dyDescent="0.3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2:14" ht="14.25" customHeight="1" x14ac:dyDescent="0.3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2:14" ht="24" customHeight="1" x14ac:dyDescent="0.3">
      <c r="B47" s="114" t="s">
        <v>5</v>
      </c>
      <c r="C47" s="114" t="s">
        <v>6</v>
      </c>
      <c r="D47" s="115" t="s">
        <v>7</v>
      </c>
      <c r="E47" s="116" t="s">
        <v>8</v>
      </c>
      <c r="F47" s="102"/>
      <c r="G47" s="102"/>
      <c r="H47" s="102"/>
      <c r="I47" s="112"/>
      <c r="J47" s="117" t="s">
        <v>9</v>
      </c>
      <c r="K47" s="117" t="s">
        <v>53</v>
      </c>
      <c r="L47" s="117" t="s">
        <v>47</v>
      </c>
      <c r="M47" s="117" t="s">
        <v>54</v>
      </c>
      <c r="N47" s="115" t="s">
        <v>55</v>
      </c>
    </row>
    <row r="48" spans="2:14" ht="51" customHeight="1" x14ac:dyDescent="0.3">
      <c r="B48" s="107"/>
      <c r="C48" s="107"/>
      <c r="D48" s="107"/>
      <c r="E48" s="8" t="s">
        <v>11</v>
      </c>
      <c r="F48" s="9" t="s">
        <v>12</v>
      </c>
      <c r="G48" s="9" t="s">
        <v>13</v>
      </c>
      <c r="H48" s="9" t="s">
        <v>14</v>
      </c>
      <c r="I48" s="9" t="s">
        <v>15</v>
      </c>
      <c r="J48" s="107"/>
      <c r="K48" s="107"/>
      <c r="L48" s="107"/>
      <c r="M48" s="107"/>
      <c r="N48" s="107"/>
    </row>
    <row r="49" spans="1:45" ht="42.75" customHeight="1" x14ac:dyDescent="0.3">
      <c r="B49" s="10">
        <v>1</v>
      </c>
      <c r="C49" s="1" t="s">
        <v>23</v>
      </c>
      <c r="D49" s="11">
        <v>2.420138888888889E-2</v>
      </c>
      <c r="E49" s="12"/>
      <c r="F49" s="13"/>
      <c r="G49" s="13"/>
      <c r="H49" s="13">
        <v>3</v>
      </c>
      <c r="I49" s="14"/>
      <c r="J49" s="31">
        <f t="shared" ref="J49:J54" si="4">SUM(E49:I49)*$D$5/86400</f>
        <v>3.4722222222222224E-4</v>
      </c>
      <c r="K49" s="20">
        <f t="shared" ref="K49:K54" si="5">D49+J49</f>
        <v>2.4548611111111111E-2</v>
      </c>
      <c r="L49" s="20">
        <f t="shared" ref="L49:L54" si="6">G30</f>
        <v>1.8402777777777777E-3</v>
      </c>
      <c r="M49" s="20">
        <f t="shared" ref="M49:M54" si="7">K49+L49</f>
        <v>2.6388888888888889E-2</v>
      </c>
      <c r="N49" s="205">
        <f t="shared" ref="N49:N54" si="8">_xlfn.RANK.EQ(M49, $M$49:$M$54, 1)</f>
        <v>6</v>
      </c>
    </row>
    <row r="50" spans="1:45" ht="42.75" customHeight="1" x14ac:dyDescent="0.3">
      <c r="B50" s="10">
        <v>2</v>
      </c>
      <c r="C50" s="1" t="s">
        <v>30</v>
      </c>
      <c r="D50" s="11">
        <v>2.2615740740740742E-2</v>
      </c>
      <c r="E50" s="12"/>
      <c r="F50" s="13"/>
      <c r="G50" s="13">
        <v>1</v>
      </c>
      <c r="H50" s="13"/>
      <c r="I50" s="14"/>
      <c r="J50" s="31">
        <f t="shared" si="4"/>
        <v>1.1574074074074075E-4</v>
      </c>
      <c r="K50" s="20">
        <f t="shared" si="5"/>
        <v>2.2731481481481481E-2</v>
      </c>
      <c r="L50" s="20">
        <f t="shared" si="6"/>
        <v>1.5162037037037036E-3</v>
      </c>
      <c r="M50" s="20">
        <f t="shared" si="7"/>
        <v>2.4247685185185185E-2</v>
      </c>
      <c r="N50" s="205">
        <f t="shared" si="8"/>
        <v>5</v>
      </c>
    </row>
    <row r="51" spans="1:45" ht="42.75" customHeight="1" x14ac:dyDescent="0.3">
      <c r="B51" s="10">
        <v>3</v>
      </c>
      <c r="C51" s="1" t="s">
        <v>31</v>
      </c>
      <c r="D51" s="11">
        <v>1.0914351851851852E-2</v>
      </c>
      <c r="E51" s="12"/>
      <c r="F51" s="13"/>
      <c r="G51" s="13">
        <v>1</v>
      </c>
      <c r="H51" s="13"/>
      <c r="I51" s="14">
        <v>1</v>
      </c>
      <c r="J51" s="31">
        <f t="shared" si="4"/>
        <v>2.3148148148148149E-4</v>
      </c>
      <c r="K51" s="20">
        <f t="shared" si="5"/>
        <v>1.1145833333333334E-2</v>
      </c>
      <c r="L51" s="20">
        <f t="shared" si="6"/>
        <v>1.3657407407407407E-3</v>
      </c>
      <c r="M51" s="20">
        <f t="shared" si="7"/>
        <v>1.2511574074074074E-2</v>
      </c>
      <c r="N51" s="32">
        <f t="shared" si="8"/>
        <v>1</v>
      </c>
    </row>
    <row r="52" spans="1:45" ht="42.75" customHeight="1" x14ac:dyDescent="0.3">
      <c r="B52" s="10">
        <v>4</v>
      </c>
      <c r="C52" s="1" t="s">
        <v>33</v>
      </c>
      <c r="D52" s="11">
        <v>1.755787037037037E-2</v>
      </c>
      <c r="E52" s="12">
        <v>3</v>
      </c>
      <c r="F52" s="13"/>
      <c r="G52" s="13"/>
      <c r="H52" s="13">
        <v>4</v>
      </c>
      <c r="I52" s="14"/>
      <c r="J52" s="31">
        <f t="shared" si="4"/>
        <v>8.1018518518518516E-4</v>
      </c>
      <c r="K52" s="20">
        <f t="shared" si="5"/>
        <v>1.8368055555555554E-2</v>
      </c>
      <c r="L52" s="20">
        <f t="shared" si="6"/>
        <v>8.9120370370370373E-4</v>
      </c>
      <c r="M52" s="20">
        <f t="shared" si="7"/>
        <v>1.9259259259259257E-2</v>
      </c>
      <c r="N52" s="32">
        <f t="shared" si="8"/>
        <v>3</v>
      </c>
    </row>
    <row r="53" spans="1:45" ht="42.75" customHeight="1" x14ac:dyDescent="0.3">
      <c r="B53" s="10">
        <v>5</v>
      </c>
      <c r="C53" s="1" t="s">
        <v>35</v>
      </c>
      <c r="D53" s="22">
        <v>1.3981481481481482E-2</v>
      </c>
      <c r="E53" s="12"/>
      <c r="F53" s="13"/>
      <c r="G53" s="13"/>
      <c r="H53" s="14">
        <v>8</v>
      </c>
      <c r="I53" s="14">
        <v>3</v>
      </c>
      <c r="J53" s="31">
        <f t="shared" si="4"/>
        <v>1.2731481481481483E-3</v>
      </c>
      <c r="K53" s="20">
        <f t="shared" si="5"/>
        <v>1.525462962962963E-2</v>
      </c>
      <c r="L53" s="20">
        <f t="shared" si="6"/>
        <v>7.9861111111111116E-4</v>
      </c>
      <c r="M53" s="20">
        <f t="shared" si="7"/>
        <v>1.6053240740740743E-2</v>
      </c>
      <c r="N53" s="32">
        <f t="shared" si="8"/>
        <v>2</v>
      </c>
    </row>
    <row r="54" spans="1:45" ht="42.75" customHeight="1" x14ac:dyDescent="0.3">
      <c r="B54" s="10">
        <v>6</v>
      </c>
      <c r="C54" s="1" t="s">
        <v>38</v>
      </c>
      <c r="D54" s="11">
        <v>1.6469907407407409E-2</v>
      </c>
      <c r="E54" s="12">
        <v>17</v>
      </c>
      <c r="F54" s="13"/>
      <c r="G54" s="23"/>
      <c r="H54" s="13">
        <v>15</v>
      </c>
      <c r="I54" s="13">
        <v>12</v>
      </c>
      <c r="J54" s="31">
        <f t="shared" si="4"/>
        <v>5.092592592592593E-3</v>
      </c>
      <c r="K54" s="20">
        <f t="shared" si="5"/>
        <v>2.1562500000000002E-2</v>
      </c>
      <c r="L54" s="20">
        <f t="shared" si="6"/>
        <v>7.7546296296296293E-4</v>
      </c>
      <c r="M54" s="20">
        <f t="shared" si="7"/>
        <v>2.2337962962962966E-2</v>
      </c>
      <c r="N54" s="205">
        <f t="shared" si="8"/>
        <v>4</v>
      </c>
    </row>
    <row r="55" spans="1:45" ht="14.25" customHeight="1" x14ac:dyDescent="0.3"/>
    <row r="56" spans="1:45" ht="14.25" customHeight="1" x14ac:dyDescent="0.3"/>
    <row r="57" spans="1:45" ht="14.25" customHeight="1" x14ac:dyDescent="0.3"/>
    <row r="58" spans="1:45" ht="14.25" customHeight="1" x14ac:dyDescent="0.35">
      <c r="B58" s="24" t="s">
        <v>39</v>
      </c>
      <c r="C58" s="24" t="s">
        <v>40</v>
      </c>
    </row>
    <row r="59" spans="1:45" ht="14.25" customHeight="1" x14ac:dyDescent="0.3"/>
    <row r="60" spans="1:45" ht="14.25" customHeight="1" x14ac:dyDescent="0.3">
      <c r="A60" s="35"/>
      <c r="B60" s="35"/>
      <c r="C60" s="35"/>
      <c r="D60" s="35"/>
      <c r="E60" s="35"/>
      <c r="F60" s="35"/>
      <c r="G60" s="35"/>
      <c r="H60" s="104" t="s">
        <v>57</v>
      </c>
      <c r="I60" s="105"/>
      <c r="J60" s="105"/>
      <c r="K60" s="105"/>
      <c r="L60" s="105"/>
      <c r="M60" s="105"/>
      <c r="N60" s="105"/>
      <c r="O60" s="105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</row>
    <row r="61" spans="1:45" ht="46.5" customHeight="1" x14ac:dyDescent="0.3">
      <c r="A61" s="33"/>
      <c r="B61" s="33"/>
      <c r="C61" s="33"/>
      <c r="D61" s="33"/>
      <c r="E61" s="33"/>
      <c r="F61" s="33"/>
      <c r="G61" s="33"/>
      <c r="H61" s="105"/>
      <c r="I61" s="105"/>
      <c r="J61" s="105"/>
      <c r="K61" s="105"/>
      <c r="L61" s="105"/>
      <c r="M61" s="105"/>
      <c r="N61" s="105"/>
      <c r="O61" s="105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</row>
    <row r="62" spans="1:45" ht="21.75" customHeight="1" x14ac:dyDescent="0.3">
      <c r="A62" s="33"/>
      <c r="B62" s="33"/>
      <c r="C62" s="38" t="s">
        <v>4</v>
      </c>
      <c r="D62" s="40" t="s">
        <v>58</v>
      </c>
      <c r="E62" s="33"/>
      <c r="F62" s="33"/>
      <c r="G62" s="33"/>
      <c r="H62" s="105"/>
      <c r="I62" s="105"/>
      <c r="J62" s="105"/>
      <c r="K62" s="105"/>
      <c r="L62" s="105"/>
      <c r="M62" s="105"/>
      <c r="N62" s="105"/>
      <c r="O62" s="105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</row>
    <row r="63" spans="1:45" ht="14.2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</row>
    <row r="64" spans="1:45" ht="14.25" customHeight="1" x14ac:dyDescent="0.3">
      <c r="A64" s="33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</row>
    <row r="65" spans="1:45" ht="33" customHeight="1" x14ac:dyDescent="0.3">
      <c r="A65" s="33"/>
      <c r="B65" s="106" t="s">
        <v>5</v>
      </c>
      <c r="C65" s="106" t="s">
        <v>6</v>
      </c>
      <c r="D65" s="111" t="s">
        <v>8</v>
      </c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12"/>
      <c r="AF65" s="110" t="s">
        <v>54</v>
      </c>
      <c r="AG65" s="109" t="s">
        <v>55</v>
      </c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</row>
    <row r="66" spans="1:45" ht="33" customHeight="1" x14ac:dyDescent="0.3">
      <c r="A66" s="33"/>
      <c r="B66" s="118"/>
      <c r="C66" s="118"/>
      <c r="D66" s="122" t="s">
        <v>60</v>
      </c>
      <c r="E66" s="102"/>
      <c r="F66" s="102"/>
      <c r="G66" s="103"/>
      <c r="H66" s="122" t="s">
        <v>61</v>
      </c>
      <c r="I66" s="102"/>
      <c r="J66" s="102"/>
      <c r="K66" s="103"/>
      <c r="L66" s="122" t="s">
        <v>63</v>
      </c>
      <c r="M66" s="102"/>
      <c r="N66" s="102"/>
      <c r="O66" s="103"/>
      <c r="P66" s="122" t="s">
        <v>64</v>
      </c>
      <c r="Q66" s="102"/>
      <c r="R66" s="102"/>
      <c r="S66" s="103"/>
      <c r="T66" s="122" t="s">
        <v>19</v>
      </c>
      <c r="U66" s="102"/>
      <c r="V66" s="102"/>
      <c r="W66" s="103"/>
      <c r="X66" s="122" t="s">
        <v>65</v>
      </c>
      <c r="Y66" s="102"/>
      <c r="Z66" s="102"/>
      <c r="AA66" s="103"/>
      <c r="AB66" s="122" t="s">
        <v>66</v>
      </c>
      <c r="AC66" s="102"/>
      <c r="AD66" s="102"/>
      <c r="AE66" s="103"/>
      <c r="AF66" s="118"/>
      <c r="AG66" s="118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</row>
    <row r="67" spans="1:45" ht="33" customHeight="1" x14ac:dyDescent="0.3">
      <c r="A67" s="33"/>
      <c r="B67" s="107"/>
      <c r="C67" s="107"/>
      <c r="D67" s="45" t="s">
        <v>67</v>
      </c>
      <c r="E67" s="45" t="s">
        <v>68</v>
      </c>
      <c r="F67" s="45" t="s">
        <v>54</v>
      </c>
      <c r="G67" s="45" t="s">
        <v>55</v>
      </c>
      <c r="H67" s="45" t="s">
        <v>67</v>
      </c>
      <c r="I67" s="45" t="s">
        <v>68</v>
      </c>
      <c r="J67" s="45" t="s">
        <v>54</v>
      </c>
      <c r="K67" s="45" t="s">
        <v>55</v>
      </c>
      <c r="L67" s="45" t="s">
        <v>67</v>
      </c>
      <c r="M67" s="45" t="s">
        <v>68</v>
      </c>
      <c r="N67" s="45" t="s">
        <v>54</v>
      </c>
      <c r="O67" s="45" t="s">
        <v>55</v>
      </c>
      <c r="P67" s="45" t="s">
        <v>67</v>
      </c>
      <c r="Q67" s="45" t="s">
        <v>68</v>
      </c>
      <c r="R67" s="45" t="s">
        <v>54</v>
      </c>
      <c r="S67" s="45" t="s">
        <v>55</v>
      </c>
      <c r="T67" s="45" t="s">
        <v>67</v>
      </c>
      <c r="U67" s="45" t="s">
        <v>68</v>
      </c>
      <c r="V67" s="45" t="s">
        <v>54</v>
      </c>
      <c r="W67" s="45" t="s">
        <v>55</v>
      </c>
      <c r="X67" s="45" t="s">
        <v>67</v>
      </c>
      <c r="Y67" s="45" t="s">
        <v>68</v>
      </c>
      <c r="Z67" s="45" t="s">
        <v>54</v>
      </c>
      <c r="AA67" s="45" t="s">
        <v>55</v>
      </c>
      <c r="AB67" s="45" t="s">
        <v>67</v>
      </c>
      <c r="AC67" s="45" t="s">
        <v>68</v>
      </c>
      <c r="AD67" s="45" t="s">
        <v>54</v>
      </c>
      <c r="AE67" s="45" t="s">
        <v>55</v>
      </c>
      <c r="AF67" s="107"/>
      <c r="AG67" s="107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</row>
    <row r="68" spans="1:45" ht="33" customHeight="1" x14ac:dyDescent="0.3">
      <c r="A68" s="33"/>
      <c r="B68" s="30">
        <v>1</v>
      </c>
      <c r="C68" s="38" t="s">
        <v>30</v>
      </c>
      <c r="D68" s="47">
        <v>1.9444444444444445E-2</v>
      </c>
      <c r="E68" s="45">
        <v>60</v>
      </c>
      <c r="F68" s="47">
        <v>2.6388888888888889E-2</v>
      </c>
      <c r="G68" s="45">
        <v>3</v>
      </c>
      <c r="H68" s="47">
        <v>3.8888888888888888E-3</v>
      </c>
      <c r="I68" s="45">
        <v>6</v>
      </c>
      <c r="J68" s="47">
        <v>4.5833333333333334E-3</v>
      </c>
      <c r="K68" s="45">
        <v>4</v>
      </c>
      <c r="L68" s="47">
        <v>2.9282407407407408E-3</v>
      </c>
      <c r="M68" s="48"/>
      <c r="N68" s="47">
        <v>2.9282407407407408E-3</v>
      </c>
      <c r="O68" s="45">
        <v>4</v>
      </c>
      <c r="P68" s="47">
        <v>1.1921296296296296E-3</v>
      </c>
      <c r="Q68" s="48"/>
      <c r="R68" s="47">
        <v>1.1921296296296296E-3</v>
      </c>
      <c r="S68" s="45">
        <v>1</v>
      </c>
      <c r="T68" s="47">
        <v>8.4490740740740739E-4</v>
      </c>
      <c r="U68" s="45">
        <v>5</v>
      </c>
      <c r="V68" s="47">
        <v>1.4236111111111112E-3</v>
      </c>
      <c r="W68" s="45">
        <v>4</v>
      </c>
      <c r="X68" s="47">
        <v>3.7037037037037038E-3</v>
      </c>
      <c r="Y68" s="48"/>
      <c r="Z68" s="47">
        <v>3.7037037037037038E-3</v>
      </c>
      <c r="AA68" s="45">
        <v>5</v>
      </c>
      <c r="AB68" s="47">
        <v>2.7777777777777779E-3</v>
      </c>
      <c r="AC68" s="45">
        <v>1</v>
      </c>
      <c r="AD68" s="47">
        <v>2.8935185185185184E-3</v>
      </c>
      <c r="AE68" s="45">
        <v>5</v>
      </c>
      <c r="AF68" s="49">
        <v>26</v>
      </c>
      <c r="AG68" s="51">
        <v>5</v>
      </c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</row>
    <row r="69" spans="1:45" ht="33" customHeight="1" x14ac:dyDescent="0.3">
      <c r="A69" s="33"/>
      <c r="B69" s="30">
        <v>2</v>
      </c>
      <c r="C69" s="38" t="s">
        <v>31</v>
      </c>
      <c r="D69" s="47">
        <v>3.125E-2</v>
      </c>
      <c r="E69" s="48"/>
      <c r="F69" s="47">
        <v>3.125E-2</v>
      </c>
      <c r="G69" s="45">
        <v>4</v>
      </c>
      <c r="H69" s="47">
        <v>2.3263888888888887E-3</v>
      </c>
      <c r="I69" s="48"/>
      <c r="J69" s="47">
        <v>2.3263888888888887E-3</v>
      </c>
      <c r="K69" s="45">
        <v>1</v>
      </c>
      <c r="L69" s="47">
        <v>2.5462962962962965E-3</v>
      </c>
      <c r="M69" s="48"/>
      <c r="N69" s="47">
        <v>2.5462962962962965E-3</v>
      </c>
      <c r="O69" s="45">
        <v>3</v>
      </c>
      <c r="P69" s="47">
        <v>2.488425925925926E-3</v>
      </c>
      <c r="Q69" s="48"/>
      <c r="R69" s="47">
        <v>2.488425925925926E-3</v>
      </c>
      <c r="S69" s="45">
        <v>5</v>
      </c>
      <c r="T69" s="47">
        <v>4.9768518518518521E-4</v>
      </c>
      <c r="U69" s="45">
        <v>4</v>
      </c>
      <c r="V69" s="47">
        <v>9.6064814814814819E-4</v>
      </c>
      <c r="W69" s="45">
        <v>3</v>
      </c>
      <c r="X69" s="47">
        <v>3.1828703703703702E-3</v>
      </c>
      <c r="Y69" s="48"/>
      <c r="Z69" s="47">
        <v>3.1828703703703702E-3</v>
      </c>
      <c r="AA69" s="45">
        <v>4</v>
      </c>
      <c r="AB69" s="47">
        <v>2.7314814814814814E-3</v>
      </c>
      <c r="AC69" s="48"/>
      <c r="AD69" s="47">
        <v>2.7314814814814814E-3</v>
      </c>
      <c r="AE69" s="45">
        <v>4</v>
      </c>
      <c r="AF69" s="49">
        <v>24</v>
      </c>
      <c r="AG69" s="54">
        <v>4</v>
      </c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</row>
    <row r="70" spans="1:45" ht="33" customHeight="1" x14ac:dyDescent="0.3">
      <c r="A70" s="33"/>
      <c r="B70" s="30">
        <v>3</v>
      </c>
      <c r="C70" s="38" t="s">
        <v>33</v>
      </c>
      <c r="D70" s="47">
        <v>2.6388888888888889E-2</v>
      </c>
      <c r="E70" s="45">
        <v>60</v>
      </c>
      <c r="F70" s="47">
        <v>3.3333333333333333E-2</v>
      </c>
      <c r="G70" s="45">
        <v>5</v>
      </c>
      <c r="H70" s="47">
        <v>4.5833333333333334E-3</v>
      </c>
      <c r="I70" s="48"/>
      <c r="J70" s="47">
        <v>4.5833333333333334E-3</v>
      </c>
      <c r="K70" s="45">
        <v>4</v>
      </c>
      <c r="L70" s="47">
        <v>1.9560185185185184E-3</v>
      </c>
      <c r="M70" s="48"/>
      <c r="N70" s="47">
        <v>1.9560185185185184E-3</v>
      </c>
      <c r="O70" s="45">
        <v>1</v>
      </c>
      <c r="P70" s="47">
        <v>1.5856481481481481E-3</v>
      </c>
      <c r="Q70" s="48"/>
      <c r="R70" s="47">
        <v>1.5856481481481481E-3</v>
      </c>
      <c r="S70" s="45">
        <v>3</v>
      </c>
      <c r="T70" s="47">
        <v>1.2962962962962963E-3</v>
      </c>
      <c r="U70" s="45">
        <v>3</v>
      </c>
      <c r="V70" s="47">
        <v>1.6435185185185185E-3</v>
      </c>
      <c r="W70" s="45">
        <v>5</v>
      </c>
      <c r="X70" s="47">
        <v>3.1134259259259257E-3</v>
      </c>
      <c r="Y70" s="48"/>
      <c r="Z70" s="47">
        <v>3.1134259259259257E-3</v>
      </c>
      <c r="AA70" s="45">
        <v>3</v>
      </c>
      <c r="AB70" s="47">
        <v>2.1990740740740742E-3</v>
      </c>
      <c r="AC70" s="48"/>
      <c r="AD70" s="47">
        <v>2.1990740740740742E-3</v>
      </c>
      <c r="AE70" s="45">
        <v>1</v>
      </c>
      <c r="AF70" s="49">
        <v>22</v>
      </c>
      <c r="AG70" s="50">
        <v>3</v>
      </c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</row>
    <row r="71" spans="1:45" ht="33" customHeight="1" x14ac:dyDescent="0.3">
      <c r="A71" s="33"/>
      <c r="B71" s="30">
        <v>4</v>
      </c>
      <c r="C71" s="38" t="s">
        <v>35</v>
      </c>
      <c r="D71" s="47">
        <v>2.0833333333333332E-2</v>
      </c>
      <c r="E71" s="48"/>
      <c r="F71" s="47">
        <v>2.0833333333333332E-2</v>
      </c>
      <c r="G71" s="45">
        <v>1</v>
      </c>
      <c r="H71" s="47">
        <v>2.5000000000000001E-3</v>
      </c>
      <c r="I71" s="48"/>
      <c r="J71" s="47">
        <v>2.5000000000000001E-3</v>
      </c>
      <c r="K71" s="45">
        <v>2</v>
      </c>
      <c r="L71" s="47">
        <v>3.9699074074074072E-3</v>
      </c>
      <c r="M71" s="48"/>
      <c r="N71" s="47">
        <v>3.9699074074074072E-3</v>
      </c>
      <c r="O71" s="45">
        <v>5</v>
      </c>
      <c r="P71" s="47">
        <v>1.6666666666666668E-3</v>
      </c>
      <c r="Q71" s="48"/>
      <c r="R71" s="47">
        <v>1.6666666666666668E-3</v>
      </c>
      <c r="S71" s="45">
        <v>4</v>
      </c>
      <c r="T71" s="47">
        <v>5.7870370370370367E-4</v>
      </c>
      <c r="U71" s="45">
        <v>1</v>
      </c>
      <c r="V71" s="47">
        <v>6.9444444444444447E-4</v>
      </c>
      <c r="W71" s="45">
        <v>2</v>
      </c>
      <c r="X71" s="47">
        <v>2.7314814814814814E-3</v>
      </c>
      <c r="Y71" s="48"/>
      <c r="Z71" s="47">
        <v>2.7314814814814814E-3</v>
      </c>
      <c r="AA71" s="45">
        <v>2</v>
      </c>
      <c r="AB71" s="47">
        <v>2.2222222222222222E-3</v>
      </c>
      <c r="AC71" s="48"/>
      <c r="AD71" s="47">
        <v>2.2222222222222222E-3</v>
      </c>
      <c r="AE71" s="45">
        <v>3</v>
      </c>
      <c r="AF71" s="49">
        <v>19</v>
      </c>
      <c r="AG71" s="57">
        <v>2</v>
      </c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</row>
    <row r="72" spans="1:45" ht="33" customHeight="1" x14ac:dyDescent="0.3">
      <c r="A72" s="33"/>
      <c r="B72" s="30">
        <v>5</v>
      </c>
      <c r="C72" s="38" t="s">
        <v>38</v>
      </c>
      <c r="D72" s="47">
        <v>2.5694444444444443E-2</v>
      </c>
      <c r="E72" s="48"/>
      <c r="F72" s="47">
        <v>2.5694444444444443E-2</v>
      </c>
      <c r="G72" s="45">
        <v>2</v>
      </c>
      <c r="H72" s="47">
        <v>2.4305555555555556E-3</v>
      </c>
      <c r="I72" s="45">
        <v>3</v>
      </c>
      <c r="J72" s="47">
        <v>2.7777777777777779E-3</v>
      </c>
      <c r="K72" s="45">
        <v>3</v>
      </c>
      <c r="L72" s="47">
        <v>2.3842592592592591E-3</v>
      </c>
      <c r="M72" s="48"/>
      <c r="N72" s="47">
        <v>2.3842592592592591E-3</v>
      </c>
      <c r="O72" s="45">
        <v>2</v>
      </c>
      <c r="P72" s="47">
        <v>1.3657407407407407E-3</v>
      </c>
      <c r="Q72" s="48"/>
      <c r="R72" s="47">
        <v>1.3657407407407407E-3</v>
      </c>
      <c r="S72" s="45">
        <v>2</v>
      </c>
      <c r="T72" s="47">
        <v>4.7453703703703704E-4</v>
      </c>
      <c r="U72" s="48"/>
      <c r="V72" s="47">
        <v>4.7453703703703704E-4</v>
      </c>
      <c r="W72" s="45">
        <v>1</v>
      </c>
      <c r="X72" s="47">
        <v>2.7199074074074074E-3</v>
      </c>
      <c r="Y72" s="48"/>
      <c r="Z72" s="47">
        <v>2.7199074074074074E-3</v>
      </c>
      <c r="AA72" s="45">
        <v>1</v>
      </c>
      <c r="AB72" s="47">
        <v>2.1990740740740742E-3</v>
      </c>
      <c r="AC72" s="48"/>
      <c r="AD72" s="47">
        <v>2.1990740740740742E-3</v>
      </c>
      <c r="AE72" s="45">
        <v>1</v>
      </c>
      <c r="AF72" s="49">
        <v>12</v>
      </c>
      <c r="AG72" s="53">
        <v>1</v>
      </c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</row>
    <row r="73" spans="1:45" ht="33" customHeight="1" x14ac:dyDescent="0.3">
      <c r="A73" s="33"/>
      <c r="B73" s="30">
        <v>1</v>
      </c>
      <c r="C73" s="38" t="s">
        <v>23</v>
      </c>
      <c r="D73" s="61">
        <v>5.9722222222222225E-2</v>
      </c>
      <c r="E73" s="48"/>
      <c r="F73" s="61">
        <v>5.9722222222222225E-2</v>
      </c>
      <c r="G73" s="45" t="s">
        <v>72</v>
      </c>
      <c r="H73" s="47">
        <v>3.7268518518518519E-3</v>
      </c>
      <c r="I73" s="48"/>
      <c r="J73" s="47">
        <v>3.7268518518518519E-3</v>
      </c>
      <c r="K73" s="45" t="s">
        <v>72</v>
      </c>
      <c r="L73" s="47">
        <v>5.8796296296296296E-3</v>
      </c>
      <c r="M73" s="48"/>
      <c r="N73" s="47">
        <v>5.8796296296296296E-3</v>
      </c>
      <c r="O73" s="45" t="s">
        <v>72</v>
      </c>
      <c r="P73" s="47">
        <v>1.7592592592592592E-3</v>
      </c>
      <c r="Q73" s="48"/>
      <c r="R73" s="47">
        <v>1.7592592592592592E-3</v>
      </c>
      <c r="S73" s="45" t="s">
        <v>72</v>
      </c>
      <c r="T73" s="47">
        <v>0</v>
      </c>
      <c r="U73" s="48"/>
      <c r="V73" s="47">
        <v>0</v>
      </c>
      <c r="W73" s="45" t="s">
        <v>72</v>
      </c>
      <c r="X73" s="47">
        <v>3.449074074074074E-3</v>
      </c>
      <c r="Y73" s="48"/>
      <c r="Z73" s="47">
        <v>3.449074074074074E-3</v>
      </c>
      <c r="AA73" s="45" t="s">
        <v>72</v>
      </c>
      <c r="AB73" s="47">
        <v>3.7384259259259259E-3</v>
      </c>
      <c r="AC73" s="45">
        <v>2</v>
      </c>
      <c r="AD73" s="47">
        <v>3.9699074074074072E-3</v>
      </c>
      <c r="AE73" s="45" t="s">
        <v>72</v>
      </c>
      <c r="AF73" s="49" t="s">
        <v>72</v>
      </c>
      <c r="AG73" s="32" t="s">
        <v>72</v>
      </c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</row>
    <row r="74" spans="1:45" ht="14.2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</row>
    <row r="75" spans="1:45" ht="14.25" customHeight="1" x14ac:dyDescent="0.3">
      <c r="A75" s="33"/>
      <c r="B75" s="63" t="s">
        <v>39</v>
      </c>
      <c r="C75" s="63" t="s">
        <v>40</v>
      </c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</row>
    <row r="76" spans="1:45" ht="14.25" customHeight="1" x14ac:dyDescent="0.3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1:45" ht="14.25" customHeight="1" x14ac:dyDescent="0.3">
      <c r="B77" s="35"/>
      <c r="C77" s="35"/>
      <c r="D77" s="35"/>
      <c r="E77" s="35"/>
      <c r="F77" s="104" t="s">
        <v>77</v>
      </c>
      <c r="G77" s="105"/>
      <c r="H77" s="105"/>
      <c r="I77" s="105"/>
      <c r="J77" s="105"/>
      <c r="K77" s="105"/>
      <c r="L77" s="105"/>
    </row>
    <row r="78" spans="1:45" ht="14.25" customHeight="1" x14ac:dyDescent="0.3">
      <c r="B78" s="35"/>
      <c r="C78" s="35"/>
      <c r="D78" s="35"/>
      <c r="E78" s="35"/>
      <c r="F78" s="105"/>
      <c r="G78" s="105"/>
      <c r="H78" s="105"/>
      <c r="I78" s="105"/>
      <c r="J78" s="105"/>
      <c r="K78" s="105"/>
      <c r="L78" s="105"/>
    </row>
    <row r="79" spans="1:45" ht="14.25" customHeight="1" x14ac:dyDescent="0.35">
      <c r="B79" s="35"/>
      <c r="C79" s="58"/>
      <c r="D79" s="59"/>
      <c r="E79" s="35"/>
      <c r="F79" s="105"/>
      <c r="G79" s="105"/>
      <c r="H79" s="105"/>
      <c r="I79" s="105"/>
      <c r="J79" s="105"/>
      <c r="K79" s="105"/>
      <c r="L79" s="105"/>
    </row>
    <row r="80" spans="1:45" ht="14.25" customHeight="1" x14ac:dyDescent="0.3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1:26" ht="14.25" customHeight="1" x14ac:dyDescent="0.3">
      <c r="B81" s="44"/>
      <c r="C81" s="46"/>
      <c r="D81" s="46"/>
      <c r="E81" s="46"/>
      <c r="F81" s="46"/>
      <c r="G81" s="46"/>
      <c r="H81" s="35"/>
      <c r="I81" s="35"/>
      <c r="J81" s="35"/>
      <c r="K81" s="35"/>
      <c r="L81" s="35"/>
    </row>
    <row r="82" spans="1:26" ht="72.75" customHeight="1" x14ac:dyDescent="0.3">
      <c r="B82" s="106" t="s">
        <v>5</v>
      </c>
      <c r="C82" s="106" t="s">
        <v>6</v>
      </c>
      <c r="D82" s="106" t="s">
        <v>73</v>
      </c>
      <c r="E82" s="106" t="s">
        <v>74</v>
      </c>
      <c r="F82" s="106" t="s">
        <v>75</v>
      </c>
      <c r="G82" s="106" t="s">
        <v>54</v>
      </c>
      <c r="H82" s="64"/>
      <c r="I82" s="64"/>
      <c r="J82" s="64"/>
      <c r="K82" s="64"/>
      <c r="L82" s="64"/>
    </row>
    <row r="83" spans="1:26" ht="45.75" customHeight="1" x14ac:dyDescent="0.3">
      <c r="B83" s="107"/>
      <c r="C83" s="107"/>
      <c r="D83" s="107"/>
      <c r="E83" s="107"/>
      <c r="F83" s="107"/>
      <c r="G83" s="107"/>
      <c r="H83" s="65"/>
      <c r="I83" s="65"/>
      <c r="J83" s="65"/>
      <c r="K83" s="65"/>
      <c r="L83" s="65"/>
    </row>
    <row r="84" spans="1:26" ht="72.75" customHeight="1" x14ac:dyDescent="0.35">
      <c r="B84" s="30">
        <v>1</v>
      </c>
      <c r="C84" s="1" t="s">
        <v>23</v>
      </c>
      <c r="D84" s="30">
        <v>6</v>
      </c>
      <c r="E84" s="30" t="s">
        <v>72</v>
      </c>
      <c r="F84" s="30" t="s">
        <v>72</v>
      </c>
      <c r="G84" s="30" t="s">
        <v>72</v>
      </c>
      <c r="H84" s="67"/>
      <c r="I84" s="68"/>
      <c r="J84" s="67"/>
      <c r="K84" s="67"/>
      <c r="L84" s="69"/>
    </row>
    <row r="85" spans="1:26" ht="72.75" customHeight="1" x14ac:dyDescent="0.35">
      <c r="B85" s="30">
        <v>2</v>
      </c>
      <c r="C85" s="1" t="s">
        <v>30</v>
      </c>
      <c r="D85" s="30">
        <v>5</v>
      </c>
      <c r="E85" s="30">
        <v>5</v>
      </c>
      <c r="F85" s="18">
        <f t="shared" ref="F85:F88" si="9">D85+E85</f>
        <v>10</v>
      </c>
      <c r="G85" s="206">
        <v>5</v>
      </c>
      <c r="H85" s="67"/>
      <c r="I85" s="68"/>
      <c r="J85" s="69"/>
      <c r="K85" s="69"/>
      <c r="L85" s="67"/>
    </row>
    <row r="86" spans="1:26" ht="72.75" customHeight="1" x14ac:dyDescent="0.35">
      <c r="B86" s="30">
        <v>3</v>
      </c>
      <c r="C86" s="1" t="s">
        <v>31</v>
      </c>
      <c r="D86" s="30">
        <v>1</v>
      </c>
      <c r="E86" s="30">
        <v>4</v>
      </c>
      <c r="F86" s="18">
        <f t="shared" si="9"/>
        <v>5</v>
      </c>
      <c r="G86" s="66">
        <v>3</v>
      </c>
      <c r="H86" s="67"/>
      <c r="I86" s="68"/>
      <c r="J86" s="67"/>
      <c r="K86" s="69"/>
      <c r="L86" s="69"/>
    </row>
    <row r="87" spans="1:26" ht="72.75" customHeight="1" x14ac:dyDescent="0.35">
      <c r="B87" s="30">
        <v>4</v>
      </c>
      <c r="C87" s="1" t="s">
        <v>33</v>
      </c>
      <c r="D87" s="30">
        <v>3</v>
      </c>
      <c r="E87" s="30">
        <v>3</v>
      </c>
      <c r="F87" s="18">
        <f t="shared" si="9"/>
        <v>6</v>
      </c>
      <c r="G87" s="206">
        <v>4</v>
      </c>
      <c r="H87" s="67"/>
      <c r="I87" s="68"/>
      <c r="J87" s="69"/>
      <c r="K87" s="67"/>
      <c r="L87" s="69"/>
    </row>
    <row r="88" spans="1:26" ht="72.75" customHeight="1" x14ac:dyDescent="0.35">
      <c r="B88" s="30">
        <v>5</v>
      </c>
      <c r="C88" s="1" t="s">
        <v>35</v>
      </c>
      <c r="D88" s="30">
        <v>2</v>
      </c>
      <c r="E88" s="30">
        <v>2</v>
      </c>
      <c r="F88" s="18">
        <f t="shared" si="9"/>
        <v>4</v>
      </c>
      <c r="G88" s="66">
        <v>1</v>
      </c>
      <c r="H88" s="67"/>
      <c r="I88" s="68"/>
      <c r="J88" s="67"/>
      <c r="K88" s="67"/>
      <c r="L88" s="69"/>
    </row>
    <row r="89" spans="1:26" ht="72.75" customHeight="1" x14ac:dyDescent="0.35">
      <c r="B89" s="30">
        <v>6</v>
      </c>
      <c r="C89" s="1" t="s">
        <v>38</v>
      </c>
      <c r="D89" s="30">
        <v>4</v>
      </c>
      <c r="E89" s="30">
        <v>1</v>
      </c>
      <c r="F89" s="18">
        <v>5</v>
      </c>
      <c r="G89" s="66">
        <v>2</v>
      </c>
      <c r="H89" s="67"/>
      <c r="I89" s="68"/>
      <c r="J89" s="69"/>
      <c r="K89" s="69"/>
      <c r="L89" s="69"/>
    </row>
    <row r="90" spans="1:26" ht="14.25" customHeight="1" x14ac:dyDescent="0.3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1:26" ht="21.75" customHeight="1" x14ac:dyDescent="0.35">
      <c r="B91" s="55" t="s">
        <v>39</v>
      </c>
      <c r="C91" s="55" t="s">
        <v>40</v>
      </c>
      <c r="D91" s="35"/>
      <c r="E91" s="35"/>
      <c r="F91" s="35"/>
      <c r="G91" s="35"/>
      <c r="H91" s="35"/>
      <c r="I91" s="35"/>
      <c r="J91" s="35"/>
      <c r="K91" s="35"/>
      <c r="L91" s="35"/>
    </row>
    <row r="92" spans="1:26" ht="14.25" customHeight="1" x14ac:dyDescent="0.3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1:26" ht="14.25" customHeight="1" x14ac:dyDescent="0.3"/>
    <row r="94" spans="1:26" ht="14.25" customHeight="1" x14ac:dyDescent="0.3">
      <c r="A94" s="35"/>
      <c r="B94" s="35"/>
      <c r="C94" s="35"/>
      <c r="D94" s="35"/>
      <c r="E94" s="35"/>
      <c r="F94" s="35"/>
      <c r="G94" s="104" t="s">
        <v>82</v>
      </c>
      <c r="H94" s="105"/>
      <c r="I94" s="105"/>
      <c r="J94" s="105"/>
      <c r="K94" s="105"/>
      <c r="L94" s="105"/>
      <c r="M94" s="10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33" customHeight="1" x14ac:dyDescent="0.3">
      <c r="A95" s="35"/>
      <c r="B95" s="35"/>
      <c r="C95" s="35"/>
      <c r="D95" s="35"/>
      <c r="E95" s="35"/>
      <c r="F95" s="35"/>
      <c r="G95" s="105"/>
      <c r="H95" s="105"/>
      <c r="I95" s="105"/>
      <c r="J95" s="105"/>
      <c r="K95" s="105"/>
      <c r="L95" s="105"/>
      <c r="M95" s="10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9.5" customHeight="1" x14ac:dyDescent="0.35">
      <c r="A96" s="35"/>
      <c r="B96" s="35"/>
      <c r="C96" s="37" t="s">
        <v>4</v>
      </c>
      <c r="D96" s="39" t="s">
        <v>58</v>
      </c>
      <c r="E96" s="35"/>
      <c r="F96" s="35"/>
      <c r="G96" s="105"/>
      <c r="H96" s="105"/>
      <c r="I96" s="105"/>
      <c r="J96" s="105"/>
      <c r="K96" s="105"/>
      <c r="L96" s="105"/>
      <c r="M96" s="10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45" ht="14.25" customHeight="1" x14ac:dyDescent="0.3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45" ht="14.25" customHeight="1" x14ac:dyDescent="0.3">
      <c r="A98" s="35"/>
      <c r="B98" s="44"/>
      <c r="C98" s="44"/>
      <c r="D98" s="46"/>
      <c r="E98" s="46"/>
      <c r="F98" s="46"/>
      <c r="G98" s="46"/>
      <c r="H98" s="46"/>
      <c r="I98" s="46"/>
      <c r="J98" s="46"/>
      <c r="K98" s="46"/>
      <c r="L98" s="46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45" ht="38.25" customHeight="1" x14ac:dyDescent="0.3">
      <c r="A99" s="33"/>
      <c r="B99" s="106" t="s">
        <v>5</v>
      </c>
      <c r="C99" s="106" t="s">
        <v>6</v>
      </c>
      <c r="D99" s="106" t="s">
        <v>86</v>
      </c>
      <c r="E99" s="109" t="s">
        <v>7</v>
      </c>
      <c r="F99" s="111" t="s">
        <v>8</v>
      </c>
      <c r="G99" s="102"/>
      <c r="H99" s="102"/>
      <c r="I99" s="102"/>
      <c r="J99" s="103"/>
      <c r="K99" s="119" t="s">
        <v>9</v>
      </c>
      <c r="L99" s="110" t="s">
        <v>53</v>
      </c>
      <c r="M99" s="109" t="s">
        <v>55</v>
      </c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</row>
    <row r="100" spans="1:45" ht="54" customHeight="1" x14ac:dyDescent="0.3">
      <c r="A100" s="33"/>
      <c r="B100" s="107"/>
      <c r="C100" s="107"/>
      <c r="D100" s="107"/>
      <c r="E100" s="107"/>
      <c r="F100" s="72" t="s">
        <v>11</v>
      </c>
      <c r="G100" s="73" t="s">
        <v>12</v>
      </c>
      <c r="H100" s="73" t="s">
        <v>92</v>
      </c>
      <c r="I100" s="73" t="s">
        <v>14</v>
      </c>
      <c r="J100" s="73" t="s">
        <v>15</v>
      </c>
      <c r="K100" s="121"/>
      <c r="L100" s="107"/>
      <c r="M100" s="107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</row>
    <row r="101" spans="1:45" ht="38.25" customHeight="1" x14ac:dyDescent="0.3">
      <c r="A101" s="33"/>
      <c r="B101" s="30">
        <v>1</v>
      </c>
      <c r="C101" s="38" t="s">
        <v>30</v>
      </c>
      <c r="D101" s="38" t="s">
        <v>95</v>
      </c>
      <c r="E101" s="15">
        <v>4.2013888888888891E-3</v>
      </c>
      <c r="F101" s="48"/>
      <c r="G101" s="48"/>
      <c r="H101" s="48"/>
      <c r="I101" s="48"/>
      <c r="J101" s="76"/>
      <c r="K101" s="20">
        <v>0</v>
      </c>
      <c r="L101" s="20">
        <v>4.2013888888888891E-3</v>
      </c>
      <c r="M101" s="56">
        <v>3</v>
      </c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</row>
    <row r="102" spans="1:45" ht="38.25" customHeight="1" x14ac:dyDescent="0.3">
      <c r="A102" s="33"/>
      <c r="B102" s="30">
        <v>2</v>
      </c>
      <c r="C102" s="38" t="s">
        <v>30</v>
      </c>
      <c r="D102" s="38" t="s">
        <v>102</v>
      </c>
      <c r="E102" s="15">
        <v>1.5462962962962963E-2</v>
      </c>
      <c r="F102" s="48"/>
      <c r="G102" s="48"/>
      <c r="H102" s="48"/>
      <c r="I102" s="48"/>
      <c r="J102" s="76"/>
      <c r="K102" s="20">
        <v>0</v>
      </c>
      <c r="L102" s="20">
        <v>1.5462962962962963E-2</v>
      </c>
      <c r="M102" s="51">
        <v>7</v>
      </c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</row>
    <row r="103" spans="1:45" ht="38.25" customHeight="1" x14ac:dyDescent="0.3">
      <c r="A103" s="33"/>
      <c r="B103" s="30">
        <v>3</v>
      </c>
      <c r="C103" s="38" t="s">
        <v>33</v>
      </c>
      <c r="D103" s="38" t="s">
        <v>103</v>
      </c>
      <c r="E103" s="15">
        <v>3.9004629629629628E-3</v>
      </c>
      <c r="F103" s="77"/>
      <c r="G103" s="48"/>
      <c r="H103" s="48"/>
      <c r="I103" s="48"/>
      <c r="J103" s="76"/>
      <c r="K103" s="20">
        <v>0</v>
      </c>
      <c r="L103" s="20">
        <v>3.9004629629629628E-3</v>
      </c>
      <c r="M103" s="70">
        <v>2</v>
      </c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</row>
    <row r="104" spans="1:45" ht="38.25" customHeight="1" x14ac:dyDescent="0.3">
      <c r="A104" s="33"/>
      <c r="B104" s="30">
        <v>4</v>
      </c>
      <c r="C104" s="38" t="s">
        <v>33</v>
      </c>
      <c r="D104" s="38" t="s">
        <v>104</v>
      </c>
      <c r="E104" s="15">
        <v>4.0393518518518521E-3</v>
      </c>
      <c r="F104" s="77"/>
      <c r="G104" s="78">
        <v>3</v>
      </c>
      <c r="H104" s="48"/>
      <c r="I104" s="79"/>
      <c r="J104" s="80">
        <v>3</v>
      </c>
      <c r="K104" s="20">
        <v>6.9444444444444447E-4</v>
      </c>
      <c r="L104" s="20">
        <v>4.7337962962962967E-3</v>
      </c>
      <c r="M104" s="209">
        <v>5</v>
      </c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</row>
    <row r="105" spans="1:45" ht="38.25" customHeight="1" x14ac:dyDescent="0.3">
      <c r="A105" s="33"/>
      <c r="B105" s="30">
        <v>5</v>
      </c>
      <c r="C105" s="38" t="s">
        <v>35</v>
      </c>
      <c r="D105" s="38" t="s">
        <v>105</v>
      </c>
      <c r="E105" s="15">
        <v>3.1134259259259257E-3</v>
      </c>
      <c r="F105" s="77"/>
      <c r="G105" s="48"/>
      <c r="H105" s="48"/>
      <c r="I105" s="79"/>
      <c r="J105" s="48"/>
      <c r="K105" s="20">
        <v>0</v>
      </c>
      <c r="L105" s="20">
        <v>3.1134259259259257E-3</v>
      </c>
      <c r="M105" s="53">
        <v>1</v>
      </c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</row>
    <row r="106" spans="1:45" ht="38.25" customHeight="1" x14ac:dyDescent="0.3">
      <c r="A106" s="33"/>
      <c r="B106" s="30">
        <v>6</v>
      </c>
      <c r="C106" s="38" t="s">
        <v>36</v>
      </c>
      <c r="D106" s="38" t="s">
        <v>106</v>
      </c>
      <c r="E106" s="15">
        <v>4.2245370370370371E-3</v>
      </c>
      <c r="F106" s="77"/>
      <c r="G106" s="48"/>
      <c r="H106" s="48"/>
      <c r="I106" s="48"/>
      <c r="J106" s="48"/>
      <c r="K106" s="20">
        <v>0</v>
      </c>
      <c r="L106" s="20">
        <v>4.2245370370370371E-3</v>
      </c>
      <c r="M106" s="207">
        <v>4</v>
      </c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</row>
    <row r="107" spans="1:45" ht="38.25" customHeight="1" x14ac:dyDescent="0.3">
      <c r="A107" s="33"/>
      <c r="B107" s="30">
        <v>7</v>
      </c>
      <c r="C107" s="38" t="s">
        <v>108</v>
      </c>
      <c r="D107" s="38" t="s">
        <v>109</v>
      </c>
      <c r="E107" s="15">
        <v>9.1319444444444443E-3</v>
      </c>
      <c r="F107" s="48"/>
      <c r="G107" s="78">
        <v>9</v>
      </c>
      <c r="H107" s="48"/>
      <c r="I107" s="48"/>
      <c r="J107" s="78">
        <v>3</v>
      </c>
      <c r="K107" s="20">
        <v>1.3888888888888889E-3</v>
      </c>
      <c r="L107" s="20">
        <v>1.0520833333333333E-2</v>
      </c>
      <c r="M107" s="208">
        <v>6</v>
      </c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</row>
    <row r="108" spans="1:45" ht="14.25" customHeight="1" x14ac:dyDescent="0.3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45" ht="14.25" customHeight="1" x14ac:dyDescent="0.3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45" ht="14.25" customHeight="1" x14ac:dyDescent="0.3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45" ht="14.25" customHeight="1" x14ac:dyDescent="0.35">
      <c r="A111" s="35"/>
      <c r="B111" s="55" t="s">
        <v>39</v>
      </c>
      <c r="C111" s="35"/>
      <c r="D111" s="55" t="s">
        <v>40</v>
      </c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45" ht="14.25" customHeight="1" x14ac:dyDescent="0.3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45" ht="14.25" customHeight="1" x14ac:dyDescent="0.3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45" ht="14.25" customHeight="1" x14ac:dyDescent="0.3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45" ht="14.25" customHeight="1" x14ac:dyDescent="0.3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45" ht="14.25" customHeight="1" x14ac:dyDescent="0.3">
      <c r="A116" s="35"/>
      <c r="B116" s="35"/>
      <c r="C116" s="35"/>
      <c r="D116" s="35"/>
      <c r="E116" s="35"/>
      <c r="F116" s="35"/>
      <c r="G116" s="104" t="s">
        <v>115</v>
      </c>
      <c r="H116" s="105"/>
      <c r="I116" s="105"/>
      <c r="J116" s="105"/>
      <c r="K116" s="105"/>
      <c r="L116" s="105"/>
      <c r="M116" s="10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45" ht="37.5" customHeight="1" x14ac:dyDescent="0.3">
      <c r="A117" s="35"/>
      <c r="B117" s="35"/>
      <c r="C117" s="35"/>
      <c r="D117" s="35"/>
      <c r="E117" s="35"/>
      <c r="F117" s="35"/>
      <c r="G117" s="105"/>
      <c r="H117" s="105"/>
      <c r="I117" s="105"/>
      <c r="J117" s="105"/>
      <c r="K117" s="105"/>
      <c r="L117" s="105"/>
      <c r="M117" s="10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45" ht="23.25" customHeight="1" x14ac:dyDescent="0.35">
      <c r="A118" s="35"/>
      <c r="B118" s="35"/>
      <c r="C118" s="37" t="s">
        <v>4</v>
      </c>
      <c r="D118" s="39" t="s">
        <v>58</v>
      </c>
      <c r="E118" s="35"/>
      <c r="F118" s="35"/>
      <c r="G118" s="105"/>
      <c r="H118" s="105"/>
      <c r="I118" s="105"/>
      <c r="J118" s="105"/>
      <c r="K118" s="105"/>
      <c r="L118" s="105"/>
      <c r="M118" s="10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45" ht="14.25" customHeight="1" x14ac:dyDescent="0.3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45" ht="14.25" customHeight="1" x14ac:dyDescent="0.3">
      <c r="A120" s="35"/>
      <c r="B120" s="44"/>
      <c r="C120" s="44"/>
      <c r="D120" s="46"/>
      <c r="E120" s="46"/>
      <c r="F120" s="46"/>
      <c r="G120" s="46"/>
      <c r="H120" s="46"/>
      <c r="I120" s="46"/>
      <c r="J120" s="46"/>
      <c r="K120" s="46"/>
      <c r="L120" s="46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45" ht="41.25" customHeight="1" x14ac:dyDescent="0.3">
      <c r="A121" s="33"/>
      <c r="B121" s="106" t="s">
        <v>5</v>
      </c>
      <c r="C121" s="106" t="s">
        <v>6</v>
      </c>
      <c r="D121" s="106" t="s">
        <v>86</v>
      </c>
      <c r="E121" s="109" t="s">
        <v>7</v>
      </c>
      <c r="F121" s="111" t="s">
        <v>8</v>
      </c>
      <c r="G121" s="102"/>
      <c r="H121" s="102"/>
      <c r="I121" s="102"/>
      <c r="J121" s="103"/>
      <c r="K121" s="119" t="s">
        <v>9</v>
      </c>
      <c r="L121" s="110" t="s">
        <v>54</v>
      </c>
      <c r="M121" s="109" t="s">
        <v>55</v>
      </c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</row>
    <row r="122" spans="1:45" ht="41.25" customHeight="1" x14ac:dyDescent="0.3">
      <c r="A122" s="33"/>
      <c r="B122" s="107"/>
      <c r="C122" s="107"/>
      <c r="D122" s="107"/>
      <c r="E122" s="107"/>
      <c r="F122" s="72" t="s">
        <v>11</v>
      </c>
      <c r="G122" s="73" t="s">
        <v>12</v>
      </c>
      <c r="H122" s="73" t="s">
        <v>92</v>
      </c>
      <c r="I122" s="73" t="s">
        <v>14</v>
      </c>
      <c r="J122" s="73" t="s">
        <v>15</v>
      </c>
      <c r="K122" s="121"/>
      <c r="L122" s="107"/>
      <c r="M122" s="107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</row>
    <row r="123" spans="1:45" ht="41.25" customHeight="1" x14ac:dyDescent="0.3">
      <c r="A123" s="33"/>
      <c r="B123" s="30">
        <v>1</v>
      </c>
      <c r="C123" s="38" t="s">
        <v>30</v>
      </c>
      <c r="D123" s="38" t="s">
        <v>129</v>
      </c>
      <c r="E123" s="85" t="s">
        <v>130</v>
      </c>
      <c r="F123" s="48"/>
      <c r="G123" s="48"/>
      <c r="H123" s="48"/>
      <c r="I123" s="48"/>
      <c r="J123" s="76"/>
      <c r="K123" s="20">
        <v>0</v>
      </c>
      <c r="L123" s="86" t="s">
        <v>130</v>
      </c>
      <c r="M123" s="207">
        <v>4</v>
      </c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</row>
    <row r="124" spans="1:45" ht="41.25" customHeight="1" x14ac:dyDescent="0.3">
      <c r="A124" s="33"/>
      <c r="B124" s="30">
        <v>2</v>
      </c>
      <c r="C124" s="38" t="s">
        <v>30</v>
      </c>
      <c r="D124" s="38" t="s">
        <v>132</v>
      </c>
      <c r="E124" s="85" t="s">
        <v>133</v>
      </c>
      <c r="F124" s="48"/>
      <c r="G124" s="48"/>
      <c r="H124" s="48"/>
      <c r="I124" s="48"/>
      <c r="J124" s="76"/>
      <c r="K124" s="20">
        <v>0</v>
      </c>
      <c r="L124" s="86" t="s">
        <v>133</v>
      </c>
      <c r="M124" s="51">
        <v>7</v>
      </c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</row>
    <row r="125" spans="1:45" ht="41.25" customHeight="1" x14ac:dyDescent="0.3">
      <c r="A125" s="33"/>
      <c r="B125" s="30">
        <v>3</v>
      </c>
      <c r="C125" s="38" t="s">
        <v>31</v>
      </c>
      <c r="D125" s="38" t="s">
        <v>135</v>
      </c>
      <c r="E125" s="85" t="s">
        <v>136</v>
      </c>
      <c r="F125" s="45">
        <v>3</v>
      </c>
      <c r="G125" s="48"/>
      <c r="H125" s="48"/>
      <c r="I125" s="48"/>
      <c r="J125" s="76"/>
      <c r="K125" s="20">
        <v>3.4722222222222224E-4</v>
      </c>
      <c r="L125" s="86" t="s">
        <v>137</v>
      </c>
      <c r="M125" s="209">
        <v>5</v>
      </c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</row>
    <row r="126" spans="1:45" ht="41.25" customHeight="1" x14ac:dyDescent="0.3">
      <c r="A126" s="33"/>
      <c r="B126" s="30">
        <v>4</v>
      </c>
      <c r="C126" s="38" t="s">
        <v>31</v>
      </c>
      <c r="D126" s="38" t="s">
        <v>139</v>
      </c>
      <c r="E126" s="85" t="s">
        <v>140</v>
      </c>
      <c r="F126" s="48"/>
      <c r="G126" s="48"/>
      <c r="H126" s="48"/>
      <c r="I126" s="48"/>
      <c r="J126" s="76"/>
      <c r="K126" s="20">
        <v>0</v>
      </c>
      <c r="L126" s="86" t="s">
        <v>140</v>
      </c>
      <c r="M126" s="56">
        <v>3</v>
      </c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</row>
    <row r="127" spans="1:45" ht="41.25" customHeight="1" x14ac:dyDescent="0.3">
      <c r="A127" s="33"/>
      <c r="B127" s="30">
        <v>5</v>
      </c>
      <c r="C127" s="38" t="s">
        <v>35</v>
      </c>
      <c r="D127" s="38" t="s">
        <v>142</v>
      </c>
      <c r="E127" s="85" t="s">
        <v>143</v>
      </c>
      <c r="F127" s="48"/>
      <c r="G127" s="48"/>
      <c r="H127" s="48"/>
      <c r="I127" s="48"/>
      <c r="J127" s="76"/>
      <c r="K127" s="20">
        <v>0</v>
      </c>
      <c r="L127" s="86" t="s">
        <v>143</v>
      </c>
      <c r="M127" s="53">
        <v>1</v>
      </c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</row>
    <row r="128" spans="1:45" ht="41.25" customHeight="1" x14ac:dyDescent="0.3">
      <c r="A128" s="33"/>
      <c r="B128" s="30">
        <v>6</v>
      </c>
      <c r="C128" s="38" t="s">
        <v>38</v>
      </c>
      <c r="D128" s="38" t="s">
        <v>144</v>
      </c>
      <c r="E128" s="85" t="s">
        <v>146</v>
      </c>
      <c r="F128" s="45">
        <v>3</v>
      </c>
      <c r="G128" s="48"/>
      <c r="H128" s="48"/>
      <c r="I128" s="48"/>
      <c r="J128" s="76"/>
      <c r="K128" s="20">
        <v>3.4722222222222224E-4</v>
      </c>
      <c r="L128" s="86" t="s">
        <v>147</v>
      </c>
      <c r="M128" s="62">
        <v>6</v>
      </c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</row>
    <row r="129" spans="1:45" ht="41.25" customHeight="1" x14ac:dyDescent="0.3">
      <c r="A129" s="33"/>
      <c r="B129" s="30">
        <v>7</v>
      </c>
      <c r="C129" s="38" t="s">
        <v>108</v>
      </c>
      <c r="D129" s="38" t="s">
        <v>148</v>
      </c>
      <c r="E129" s="85" t="s">
        <v>149</v>
      </c>
      <c r="F129" s="48"/>
      <c r="G129" s="48"/>
      <c r="H129" s="48"/>
      <c r="I129" s="79"/>
      <c r="J129" s="48"/>
      <c r="K129" s="89">
        <v>0</v>
      </c>
      <c r="L129" s="86" t="s">
        <v>149</v>
      </c>
      <c r="M129" s="70">
        <v>2</v>
      </c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</row>
    <row r="130" spans="1:45" ht="14.25" customHeight="1" x14ac:dyDescent="0.3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45" ht="14.25" customHeight="1" x14ac:dyDescent="0.3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45" ht="14.25" customHeight="1" x14ac:dyDescent="0.3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45" ht="14.25" customHeight="1" x14ac:dyDescent="0.35">
      <c r="A133" s="35"/>
      <c r="B133" s="55" t="s">
        <v>39</v>
      </c>
      <c r="C133" s="35"/>
      <c r="D133" s="55" t="s">
        <v>40</v>
      </c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45" ht="14.25" customHeight="1" x14ac:dyDescent="0.3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45" ht="14.25" customHeight="1" x14ac:dyDescent="0.3"/>
    <row r="136" spans="1:45" ht="14.25" customHeight="1" x14ac:dyDescent="0.3"/>
    <row r="137" spans="1:45" ht="14.25" customHeight="1" x14ac:dyDescent="0.3"/>
    <row r="138" spans="1:45" ht="14.25" customHeight="1" x14ac:dyDescent="0.3"/>
    <row r="139" spans="1:45" ht="14.25" customHeight="1" x14ac:dyDescent="0.3"/>
    <row r="140" spans="1:45" ht="14.25" customHeight="1" x14ac:dyDescent="0.3"/>
    <row r="141" spans="1:45" ht="14.25" customHeight="1" x14ac:dyDescent="0.3"/>
    <row r="142" spans="1:45" ht="14.25" customHeight="1" x14ac:dyDescent="0.3"/>
    <row r="143" spans="1:45" ht="14.25" customHeight="1" x14ac:dyDescent="0.3"/>
    <row r="144" spans="1:45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</sheetData>
  <mergeCells count="61">
    <mergeCell ref="B8:B9"/>
    <mergeCell ref="B28:B29"/>
    <mergeCell ref="C28:C29"/>
    <mergeCell ref="D28:D29"/>
    <mergeCell ref="B47:B48"/>
    <mergeCell ref="C47:C48"/>
    <mergeCell ref="D47:D48"/>
    <mergeCell ref="B65:B67"/>
    <mergeCell ref="C65:C67"/>
    <mergeCell ref="D65:AE65"/>
    <mergeCell ref="AF65:AF67"/>
    <mergeCell ref="AG65:AG67"/>
    <mergeCell ref="D66:G66"/>
    <mergeCell ref="H66:K66"/>
    <mergeCell ref="AB66:AE66"/>
    <mergeCell ref="L66:O66"/>
    <mergeCell ref="P66:S66"/>
    <mergeCell ref="F77:L79"/>
    <mergeCell ref="T66:W66"/>
    <mergeCell ref="X66:AA66"/>
    <mergeCell ref="K8:K9"/>
    <mergeCell ref="F23:I25"/>
    <mergeCell ref="M47:M48"/>
    <mergeCell ref="N47:N48"/>
    <mergeCell ref="H60:O62"/>
    <mergeCell ref="F28:F29"/>
    <mergeCell ref="G28:G29"/>
    <mergeCell ref="F42:I44"/>
    <mergeCell ref="E47:I47"/>
    <mergeCell ref="J47:J48"/>
    <mergeCell ref="K47:K48"/>
    <mergeCell ref="L47:L48"/>
    <mergeCell ref="F3:H5"/>
    <mergeCell ref="C8:C9"/>
    <mergeCell ref="D8:D9"/>
    <mergeCell ref="E8:I8"/>
    <mergeCell ref="J8:J9"/>
    <mergeCell ref="K121:K122"/>
    <mergeCell ref="L121:L122"/>
    <mergeCell ref="M99:M100"/>
    <mergeCell ref="G116:M118"/>
    <mergeCell ref="B121:B122"/>
    <mergeCell ref="C121:C122"/>
    <mergeCell ref="D121:D122"/>
    <mergeCell ref="E121:E122"/>
    <mergeCell ref="F121:J121"/>
    <mergeCell ref="M121:M122"/>
    <mergeCell ref="G82:G83"/>
    <mergeCell ref="G94:M96"/>
    <mergeCell ref="B99:B100"/>
    <mergeCell ref="C99:C100"/>
    <mergeCell ref="D99:D100"/>
    <mergeCell ref="E99:E100"/>
    <mergeCell ref="F99:J99"/>
    <mergeCell ref="K99:K100"/>
    <mergeCell ref="L99:L100"/>
    <mergeCell ref="B82:B83"/>
    <mergeCell ref="C82:C83"/>
    <mergeCell ref="D82:D83"/>
    <mergeCell ref="E82:E83"/>
    <mergeCell ref="F82:F83"/>
  </mergeCells>
  <conditionalFormatting sqref="N49:N54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1018"/>
  <sheetViews>
    <sheetView zoomScale="52" workbookViewId="0">
      <selection activeCell="V149" sqref="V149"/>
    </sheetView>
  </sheetViews>
  <sheetFormatPr defaultColWidth="14.44140625" defaultRowHeight="15" customHeight="1" x14ac:dyDescent="0.3"/>
  <cols>
    <col min="1" max="1" width="8.6640625" customWidth="1"/>
    <col min="2" max="2" width="17.6640625" customWidth="1"/>
    <col min="3" max="3" width="31.109375" customWidth="1"/>
    <col min="4" max="4" width="17.6640625" customWidth="1"/>
    <col min="5" max="5" width="19.33203125" customWidth="1"/>
    <col min="6" max="15" width="17.6640625" customWidth="1"/>
    <col min="16" max="16" width="16.88671875" customWidth="1"/>
    <col min="17" max="18" width="15" customWidth="1"/>
  </cols>
  <sheetData>
    <row r="1" spans="2:15" ht="14.25" customHeight="1" x14ac:dyDescent="0.3"/>
    <row r="2" spans="2:15" ht="14.25" customHeight="1" x14ac:dyDescent="0.3"/>
    <row r="3" spans="2:15" ht="14.25" customHeight="1" x14ac:dyDescent="0.3">
      <c r="F3" s="113" t="s">
        <v>2</v>
      </c>
      <c r="G3" s="105"/>
      <c r="H3" s="105"/>
      <c r="I3" s="105"/>
      <c r="J3" s="105"/>
      <c r="K3" s="105"/>
      <c r="L3" s="105"/>
    </row>
    <row r="4" spans="2:15" ht="14.25" customHeight="1" x14ac:dyDescent="0.3">
      <c r="F4" s="105"/>
      <c r="G4" s="105"/>
      <c r="H4" s="105"/>
      <c r="I4" s="105"/>
      <c r="J4" s="105"/>
      <c r="K4" s="105"/>
      <c r="L4" s="105"/>
    </row>
    <row r="5" spans="2:15" ht="42" customHeight="1" x14ac:dyDescent="0.3">
      <c r="C5" s="1" t="s">
        <v>4</v>
      </c>
      <c r="D5" s="3">
        <v>10</v>
      </c>
      <c r="F5" s="105"/>
      <c r="G5" s="105"/>
      <c r="H5" s="105"/>
      <c r="I5" s="105"/>
      <c r="J5" s="105"/>
      <c r="K5" s="105"/>
      <c r="L5" s="105"/>
    </row>
    <row r="6" spans="2:15" ht="14.25" customHeight="1" x14ac:dyDescent="0.3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5" ht="14.2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5" ht="25.5" customHeight="1" x14ac:dyDescent="0.3">
      <c r="B8" s="114" t="s">
        <v>5</v>
      </c>
      <c r="C8" s="114" t="s">
        <v>6</v>
      </c>
      <c r="D8" s="115" t="s">
        <v>7</v>
      </c>
      <c r="E8" s="116" t="s">
        <v>8</v>
      </c>
      <c r="F8" s="102"/>
      <c r="G8" s="102"/>
      <c r="H8" s="102"/>
      <c r="I8" s="102"/>
      <c r="J8" s="102"/>
      <c r="K8" s="102"/>
      <c r="L8" s="102"/>
      <c r="M8" s="112"/>
      <c r="N8" s="117" t="s">
        <v>9</v>
      </c>
      <c r="O8" s="117" t="s">
        <v>10</v>
      </c>
    </row>
    <row r="9" spans="2:15" ht="59.25" customHeight="1" x14ac:dyDescent="0.3">
      <c r="B9" s="107"/>
      <c r="C9" s="107"/>
      <c r="D9" s="107"/>
      <c r="E9" s="9" t="s">
        <v>13</v>
      </c>
      <c r="F9" s="9" t="s">
        <v>17</v>
      </c>
      <c r="G9" s="9" t="s">
        <v>18</v>
      </c>
      <c r="H9" s="9" t="s">
        <v>19</v>
      </c>
      <c r="I9" s="9" t="s">
        <v>12</v>
      </c>
      <c r="J9" s="9" t="s">
        <v>21</v>
      </c>
      <c r="K9" s="9" t="s">
        <v>22</v>
      </c>
      <c r="L9" s="9" t="s">
        <v>24</v>
      </c>
      <c r="M9" s="9" t="s">
        <v>25</v>
      </c>
      <c r="N9" s="107"/>
      <c r="O9" s="107"/>
    </row>
    <row r="10" spans="2:15" ht="38.25" customHeight="1" x14ac:dyDescent="0.3">
      <c r="B10" s="10">
        <v>1</v>
      </c>
      <c r="C10" s="1" t="s">
        <v>26</v>
      </c>
      <c r="D10" s="15">
        <v>1.1967592592592592E-2</v>
      </c>
      <c r="E10" s="16"/>
      <c r="F10" s="16"/>
      <c r="G10" s="16">
        <v>6</v>
      </c>
      <c r="H10" s="16">
        <v>6</v>
      </c>
      <c r="I10" s="16" t="s">
        <v>29</v>
      </c>
      <c r="J10" s="16"/>
      <c r="K10" s="16">
        <v>6</v>
      </c>
      <c r="L10" s="16">
        <v>3</v>
      </c>
      <c r="M10" s="17">
        <v>1</v>
      </c>
      <c r="N10" s="20">
        <f t="shared" ref="N10:N16" si="0">SUM(E10:M10)*$D$5/86400</f>
        <v>2.5462962962962965E-3</v>
      </c>
      <c r="O10" s="20">
        <f t="shared" ref="O10:O16" si="1">D10+N10</f>
        <v>1.4513888888888889E-2</v>
      </c>
    </row>
    <row r="11" spans="2:15" ht="38.25" customHeight="1" x14ac:dyDescent="0.3">
      <c r="B11" s="10">
        <v>2</v>
      </c>
      <c r="C11" s="1" t="s">
        <v>32</v>
      </c>
      <c r="D11" s="15">
        <v>9.8842592592592593E-3</v>
      </c>
      <c r="E11" s="16"/>
      <c r="F11" s="16">
        <v>3</v>
      </c>
      <c r="G11" s="16"/>
      <c r="H11" s="16">
        <v>4</v>
      </c>
      <c r="I11" s="16" t="s">
        <v>29</v>
      </c>
      <c r="J11" s="16"/>
      <c r="K11" s="16"/>
      <c r="L11" s="16"/>
      <c r="M11" s="17">
        <v>3</v>
      </c>
      <c r="N11" s="20">
        <f t="shared" si="0"/>
        <v>1.1574074074074073E-3</v>
      </c>
      <c r="O11" s="20">
        <f t="shared" si="1"/>
        <v>1.1041666666666667E-2</v>
      </c>
    </row>
    <row r="12" spans="2:15" ht="38.25" customHeight="1" x14ac:dyDescent="0.3">
      <c r="B12" s="10">
        <v>3</v>
      </c>
      <c r="C12" s="1" t="s">
        <v>34</v>
      </c>
      <c r="D12" s="15">
        <v>6.9328703703703705E-3</v>
      </c>
      <c r="E12" s="16"/>
      <c r="F12" s="16"/>
      <c r="G12" s="16"/>
      <c r="H12" s="16">
        <v>2</v>
      </c>
      <c r="I12" s="16" t="s">
        <v>29</v>
      </c>
      <c r="J12" s="16"/>
      <c r="K12" s="16">
        <v>16</v>
      </c>
      <c r="L12" s="16"/>
      <c r="M12" s="17"/>
      <c r="N12" s="20">
        <f t="shared" si="0"/>
        <v>2.0833333333333333E-3</v>
      </c>
      <c r="O12" s="20">
        <f t="shared" si="1"/>
        <v>9.0162037037037034E-3</v>
      </c>
    </row>
    <row r="13" spans="2:15" ht="38.25" customHeight="1" x14ac:dyDescent="0.3">
      <c r="B13" s="10">
        <v>4</v>
      </c>
      <c r="C13" s="1" t="s">
        <v>23</v>
      </c>
      <c r="D13" s="15">
        <v>2.0266203703703703E-2</v>
      </c>
      <c r="E13" s="16"/>
      <c r="F13" s="16">
        <v>5</v>
      </c>
      <c r="G13" s="16">
        <v>4</v>
      </c>
      <c r="H13" s="16">
        <v>21</v>
      </c>
      <c r="I13" s="16" t="s">
        <v>29</v>
      </c>
      <c r="J13" s="16"/>
      <c r="K13" s="16">
        <v>9</v>
      </c>
      <c r="L13" s="16">
        <v>3</v>
      </c>
      <c r="M13" s="17">
        <v>4</v>
      </c>
      <c r="N13" s="20">
        <f t="shared" si="0"/>
        <v>5.324074074074074E-3</v>
      </c>
      <c r="O13" s="20">
        <f t="shared" si="1"/>
        <v>2.5590277777777778E-2</v>
      </c>
    </row>
    <row r="14" spans="2:15" ht="38.25" customHeight="1" x14ac:dyDescent="0.3">
      <c r="B14" s="10">
        <v>5</v>
      </c>
      <c r="C14" s="1" t="s">
        <v>33</v>
      </c>
      <c r="D14" s="15">
        <v>6.4236111111111108E-3</v>
      </c>
      <c r="E14" s="16"/>
      <c r="F14" s="16"/>
      <c r="G14" s="16">
        <v>6</v>
      </c>
      <c r="H14" s="16">
        <v>3</v>
      </c>
      <c r="I14" s="16" t="s">
        <v>29</v>
      </c>
      <c r="J14" s="16"/>
      <c r="K14" s="16">
        <v>12</v>
      </c>
      <c r="L14" s="16"/>
      <c r="M14" s="17">
        <v>3</v>
      </c>
      <c r="N14" s="20">
        <f t="shared" si="0"/>
        <v>2.7777777777777779E-3</v>
      </c>
      <c r="O14" s="20">
        <f t="shared" si="1"/>
        <v>9.2013888888888892E-3</v>
      </c>
    </row>
    <row r="15" spans="2:15" ht="38.25" customHeight="1" x14ac:dyDescent="0.3">
      <c r="B15" s="10">
        <v>6</v>
      </c>
      <c r="C15" s="1" t="s">
        <v>42</v>
      </c>
      <c r="D15" s="15">
        <v>6.7245370370370367E-3</v>
      </c>
      <c r="E15" s="16"/>
      <c r="F15" s="16"/>
      <c r="G15" s="16"/>
      <c r="H15" s="16">
        <v>3</v>
      </c>
      <c r="I15" s="16" t="s">
        <v>29</v>
      </c>
      <c r="J15" s="16"/>
      <c r="K15" s="16">
        <v>3</v>
      </c>
      <c r="L15" s="16"/>
      <c r="M15" s="17">
        <v>4</v>
      </c>
      <c r="N15" s="20">
        <f t="shared" si="0"/>
        <v>1.1574074074074073E-3</v>
      </c>
      <c r="O15" s="20">
        <f t="shared" si="1"/>
        <v>7.8819444444444449E-3</v>
      </c>
    </row>
    <row r="16" spans="2:15" ht="38.25" customHeight="1" x14ac:dyDescent="0.3">
      <c r="B16" s="10">
        <v>7</v>
      </c>
      <c r="C16" s="1" t="s">
        <v>45</v>
      </c>
      <c r="D16" s="15">
        <v>6.9097222222222225E-3</v>
      </c>
      <c r="E16" s="16"/>
      <c r="F16" s="16"/>
      <c r="G16" s="16"/>
      <c r="H16" s="16">
        <v>5</v>
      </c>
      <c r="I16" s="16">
        <v>3</v>
      </c>
      <c r="J16" s="16"/>
      <c r="K16" s="16"/>
      <c r="L16" s="25"/>
      <c r="M16" s="16"/>
      <c r="N16" s="20">
        <f t="shared" si="0"/>
        <v>9.2592592592592596E-4</v>
      </c>
      <c r="O16" s="20">
        <f t="shared" si="1"/>
        <v>7.8356481481481489E-3</v>
      </c>
    </row>
    <row r="17" spans="2:9" ht="14.25" customHeight="1" x14ac:dyDescent="0.3"/>
    <row r="18" spans="2:9" ht="14.25" customHeight="1" x14ac:dyDescent="0.3"/>
    <row r="19" spans="2:9" ht="14.25" customHeight="1" x14ac:dyDescent="0.3"/>
    <row r="20" spans="2:9" ht="21.75" customHeight="1" x14ac:dyDescent="0.35">
      <c r="B20" s="24" t="s">
        <v>39</v>
      </c>
      <c r="C20" s="24" t="s">
        <v>40</v>
      </c>
    </row>
    <row r="21" spans="2:9" ht="14.25" customHeight="1" x14ac:dyDescent="0.3"/>
    <row r="22" spans="2:9" ht="14.25" customHeight="1" x14ac:dyDescent="0.3"/>
    <row r="23" spans="2:9" ht="14.25" customHeight="1" x14ac:dyDescent="0.3">
      <c r="F23" s="113" t="s">
        <v>46</v>
      </c>
      <c r="G23" s="105"/>
      <c r="H23" s="105"/>
      <c r="I23" s="105"/>
    </row>
    <row r="24" spans="2:9" ht="14.25" customHeight="1" x14ac:dyDescent="0.3">
      <c r="F24" s="105"/>
      <c r="G24" s="105"/>
      <c r="H24" s="105"/>
      <c r="I24" s="105"/>
    </row>
    <row r="25" spans="2:9" ht="57" customHeight="1" x14ac:dyDescent="0.3">
      <c r="C25" s="1" t="s">
        <v>4</v>
      </c>
      <c r="D25" s="3">
        <v>10</v>
      </c>
      <c r="F25" s="105"/>
      <c r="G25" s="105"/>
      <c r="H25" s="105"/>
      <c r="I25" s="105"/>
    </row>
    <row r="26" spans="2:9" ht="14.25" customHeight="1" x14ac:dyDescent="0.35">
      <c r="C26" s="4"/>
      <c r="D26" s="4"/>
      <c r="E26" s="4"/>
      <c r="F26" s="4"/>
      <c r="G26" s="4"/>
    </row>
    <row r="27" spans="2:9" ht="14.25" customHeight="1" x14ac:dyDescent="0.3">
      <c r="B27" s="5"/>
      <c r="C27" s="6"/>
      <c r="D27" s="6"/>
      <c r="E27" s="6"/>
      <c r="F27" s="6"/>
      <c r="G27" s="6"/>
    </row>
    <row r="28" spans="2:9" ht="18" customHeight="1" x14ac:dyDescent="0.3">
      <c r="B28" s="114" t="s">
        <v>5</v>
      </c>
      <c r="C28" s="114" t="s">
        <v>6</v>
      </c>
      <c r="D28" s="115" t="s">
        <v>7</v>
      </c>
      <c r="E28" s="26" t="s">
        <v>8</v>
      </c>
      <c r="F28" s="117" t="s">
        <v>9</v>
      </c>
      <c r="G28" s="117" t="s">
        <v>10</v>
      </c>
    </row>
    <row r="29" spans="2:9" ht="47.25" customHeight="1" x14ac:dyDescent="0.3">
      <c r="B29" s="107"/>
      <c r="C29" s="107"/>
      <c r="D29" s="107"/>
      <c r="E29" s="8" t="s">
        <v>47</v>
      </c>
      <c r="F29" s="107"/>
      <c r="G29" s="107"/>
    </row>
    <row r="30" spans="2:9" ht="39" customHeight="1" x14ac:dyDescent="0.3">
      <c r="B30" s="10">
        <v>1</v>
      </c>
      <c r="C30" s="1" t="s">
        <v>26</v>
      </c>
      <c r="D30" s="15">
        <v>1.2037037037037038E-3</v>
      </c>
      <c r="E30" s="27">
        <v>2</v>
      </c>
      <c r="F30" s="20">
        <f t="shared" ref="F30:F36" si="2">SUM(E30)*$D$25/86400</f>
        <v>2.3148148148148149E-4</v>
      </c>
      <c r="G30" s="20">
        <f t="shared" ref="G30:G36" si="3">D30+F30</f>
        <v>1.4351851851851852E-3</v>
      </c>
    </row>
    <row r="31" spans="2:9" ht="39" customHeight="1" x14ac:dyDescent="0.3">
      <c r="B31" s="10">
        <v>2</v>
      </c>
      <c r="C31" s="1" t="s">
        <v>32</v>
      </c>
      <c r="D31" s="15">
        <v>6.5972222222222224E-4</v>
      </c>
      <c r="E31" s="27"/>
      <c r="F31" s="20">
        <f t="shared" si="2"/>
        <v>0</v>
      </c>
      <c r="G31" s="20">
        <f t="shared" si="3"/>
        <v>6.5972222222222224E-4</v>
      </c>
    </row>
    <row r="32" spans="2:9" ht="55.5" customHeight="1" x14ac:dyDescent="0.3">
      <c r="B32" s="10">
        <v>3</v>
      </c>
      <c r="C32" s="1" t="s">
        <v>36</v>
      </c>
      <c r="D32" s="15">
        <v>6.9444444444444447E-4</v>
      </c>
      <c r="E32" s="27"/>
      <c r="F32" s="20">
        <f t="shared" si="2"/>
        <v>0</v>
      </c>
      <c r="G32" s="20">
        <f t="shared" si="3"/>
        <v>6.9444444444444447E-4</v>
      </c>
    </row>
    <row r="33" spans="2:18" ht="39" customHeight="1" x14ac:dyDescent="0.3">
      <c r="B33" s="10">
        <v>4</v>
      </c>
      <c r="C33" s="1" t="s">
        <v>23</v>
      </c>
      <c r="D33" s="15">
        <v>1.6087962962962963E-3</v>
      </c>
      <c r="E33" s="27">
        <v>2</v>
      </c>
      <c r="F33" s="20">
        <f t="shared" si="2"/>
        <v>2.3148148148148149E-4</v>
      </c>
      <c r="G33" s="20">
        <f t="shared" si="3"/>
        <v>1.8402777777777779E-3</v>
      </c>
    </row>
    <row r="34" spans="2:18" ht="39" customHeight="1" x14ac:dyDescent="0.3">
      <c r="B34" s="10">
        <v>5</v>
      </c>
      <c r="C34" s="1" t="s">
        <v>33</v>
      </c>
      <c r="D34" s="15">
        <v>1.0648148148148149E-3</v>
      </c>
      <c r="E34" s="27">
        <v>1</v>
      </c>
      <c r="F34" s="20">
        <f t="shared" si="2"/>
        <v>1.1574074074074075E-4</v>
      </c>
      <c r="G34" s="20">
        <f t="shared" si="3"/>
        <v>1.1805555555555556E-3</v>
      </c>
    </row>
    <row r="35" spans="2:18" ht="39" customHeight="1" x14ac:dyDescent="0.3">
      <c r="B35" s="10">
        <v>6</v>
      </c>
      <c r="C35" s="1" t="s">
        <v>42</v>
      </c>
      <c r="D35" s="15">
        <v>4.0509259259259258E-4</v>
      </c>
      <c r="E35" s="27"/>
      <c r="F35" s="20">
        <f t="shared" si="2"/>
        <v>0</v>
      </c>
      <c r="G35" s="20">
        <f t="shared" si="3"/>
        <v>4.0509259259259258E-4</v>
      </c>
    </row>
    <row r="36" spans="2:18" ht="39" customHeight="1" x14ac:dyDescent="0.3">
      <c r="B36" s="10">
        <v>7</v>
      </c>
      <c r="C36" s="1" t="s">
        <v>45</v>
      </c>
      <c r="D36" s="15">
        <v>6.2500000000000001E-4</v>
      </c>
      <c r="E36" s="27"/>
      <c r="F36" s="20">
        <f t="shared" si="2"/>
        <v>0</v>
      </c>
      <c r="G36" s="20">
        <f t="shared" si="3"/>
        <v>6.2500000000000001E-4</v>
      </c>
    </row>
    <row r="37" spans="2:18" ht="14.25" customHeight="1" x14ac:dyDescent="0.3"/>
    <row r="38" spans="2:18" ht="14.25" customHeight="1" x14ac:dyDescent="0.3"/>
    <row r="39" spans="2:18" ht="14.25" customHeight="1" x14ac:dyDescent="0.3"/>
    <row r="40" spans="2:18" ht="23.25" customHeight="1" x14ac:dyDescent="0.35">
      <c r="B40" s="24" t="s">
        <v>39</v>
      </c>
      <c r="C40" s="24" t="s">
        <v>40</v>
      </c>
    </row>
    <row r="41" spans="2:18" ht="14.25" customHeight="1" x14ac:dyDescent="0.3"/>
    <row r="42" spans="2:18" ht="14.25" customHeight="1" x14ac:dyDescent="0.3">
      <c r="F42" s="113" t="s">
        <v>51</v>
      </c>
      <c r="G42" s="105"/>
      <c r="H42" s="105"/>
      <c r="I42" s="105"/>
      <c r="J42" s="105"/>
      <c r="K42" s="105"/>
      <c r="L42" s="105"/>
      <c r="M42" s="105"/>
    </row>
    <row r="43" spans="2:18" ht="14.25" customHeight="1" x14ac:dyDescent="0.3">
      <c r="F43" s="105"/>
      <c r="G43" s="105"/>
      <c r="H43" s="105"/>
      <c r="I43" s="105"/>
      <c r="J43" s="105"/>
      <c r="K43" s="105"/>
      <c r="L43" s="105"/>
      <c r="M43" s="105"/>
    </row>
    <row r="44" spans="2:18" ht="42.75" customHeight="1" x14ac:dyDescent="0.3">
      <c r="C44" s="1" t="s">
        <v>4</v>
      </c>
      <c r="D44" s="3">
        <v>10</v>
      </c>
      <c r="F44" s="105"/>
      <c r="G44" s="105"/>
      <c r="H44" s="105"/>
      <c r="I44" s="105"/>
      <c r="J44" s="105"/>
      <c r="K44" s="105"/>
      <c r="L44" s="105"/>
      <c r="M44" s="105"/>
    </row>
    <row r="45" spans="2:18" ht="14.25" customHeight="1" x14ac:dyDescent="0.35"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2:18" ht="14.25" customHeight="1" x14ac:dyDescent="0.3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2:18" ht="21" customHeight="1" x14ac:dyDescent="0.3">
      <c r="B47" s="114" t="s">
        <v>5</v>
      </c>
      <c r="C47" s="114" t="s">
        <v>6</v>
      </c>
      <c r="D47" s="115" t="s">
        <v>7</v>
      </c>
      <c r="E47" s="116" t="s">
        <v>8</v>
      </c>
      <c r="F47" s="102"/>
      <c r="G47" s="102"/>
      <c r="H47" s="102"/>
      <c r="I47" s="102"/>
      <c r="J47" s="102"/>
      <c r="K47" s="102"/>
      <c r="L47" s="102"/>
      <c r="M47" s="112"/>
      <c r="N47" s="117" t="s">
        <v>9</v>
      </c>
      <c r="O47" s="117" t="s">
        <v>53</v>
      </c>
      <c r="P47" s="117" t="s">
        <v>47</v>
      </c>
      <c r="Q47" s="117" t="s">
        <v>54</v>
      </c>
      <c r="R47" s="115" t="s">
        <v>55</v>
      </c>
    </row>
    <row r="48" spans="2:18" ht="45" customHeight="1" x14ac:dyDescent="0.3">
      <c r="B48" s="107"/>
      <c r="C48" s="107"/>
      <c r="D48" s="107"/>
      <c r="E48" s="9" t="s">
        <v>13</v>
      </c>
      <c r="F48" s="9" t="s">
        <v>17</v>
      </c>
      <c r="G48" s="9" t="s">
        <v>18</v>
      </c>
      <c r="H48" s="9" t="s">
        <v>19</v>
      </c>
      <c r="I48" s="9" t="s">
        <v>12</v>
      </c>
      <c r="J48" s="9" t="s">
        <v>21</v>
      </c>
      <c r="K48" s="9" t="s">
        <v>22</v>
      </c>
      <c r="L48" s="9" t="s">
        <v>24</v>
      </c>
      <c r="M48" s="9" t="s">
        <v>25</v>
      </c>
      <c r="N48" s="107"/>
      <c r="O48" s="107"/>
      <c r="P48" s="107"/>
      <c r="Q48" s="107"/>
      <c r="R48" s="107"/>
    </row>
    <row r="49" spans="1:51" ht="39" customHeight="1" x14ac:dyDescent="0.3">
      <c r="B49" s="10">
        <v>1</v>
      </c>
      <c r="C49" s="1" t="s">
        <v>26</v>
      </c>
      <c r="D49" s="15">
        <v>1.1967592592592592E-2</v>
      </c>
      <c r="E49" s="16"/>
      <c r="F49" s="16"/>
      <c r="G49" s="16">
        <v>6</v>
      </c>
      <c r="H49" s="16">
        <v>6</v>
      </c>
      <c r="I49" s="16" t="s">
        <v>29</v>
      </c>
      <c r="J49" s="16"/>
      <c r="K49" s="16">
        <v>6</v>
      </c>
      <c r="L49" s="16">
        <v>3</v>
      </c>
      <c r="M49" s="17">
        <v>1</v>
      </c>
      <c r="N49" s="20">
        <f t="shared" ref="N49:N55" si="4">SUM(E49:M49)*$D$5/86400</f>
        <v>2.5462962962962965E-3</v>
      </c>
      <c r="O49" s="20">
        <f t="shared" ref="O49:O55" si="5">D49+N49</f>
        <v>1.4513888888888889E-2</v>
      </c>
      <c r="P49" s="20">
        <v>1.4351851851851852E-3</v>
      </c>
      <c r="Q49" s="20">
        <f t="shared" ref="Q49:Q55" si="6">O49+P49</f>
        <v>1.5949074074074074E-2</v>
      </c>
      <c r="R49" s="32">
        <f t="shared" ref="R49:R55" si="7">_xlfn.RANK.EQ(Q49, $Q$49:$Q$55, 1)</f>
        <v>6</v>
      </c>
    </row>
    <row r="50" spans="1:51" ht="39" customHeight="1" x14ac:dyDescent="0.3">
      <c r="B50" s="10">
        <v>2</v>
      </c>
      <c r="C50" s="1" t="s">
        <v>32</v>
      </c>
      <c r="D50" s="15">
        <v>9.8842592592592593E-3</v>
      </c>
      <c r="E50" s="16"/>
      <c r="F50" s="16">
        <v>3</v>
      </c>
      <c r="G50" s="16"/>
      <c r="H50" s="16">
        <v>4</v>
      </c>
      <c r="I50" s="16" t="s">
        <v>29</v>
      </c>
      <c r="J50" s="16"/>
      <c r="K50" s="16"/>
      <c r="L50" s="16"/>
      <c r="M50" s="17">
        <v>3</v>
      </c>
      <c r="N50" s="20">
        <f t="shared" si="4"/>
        <v>1.1574074074074073E-3</v>
      </c>
      <c r="O50" s="20">
        <f t="shared" si="5"/>
        <v>1.1041666666666667E-2</v>
      </c>
      <c r="P50" s="20">
        <v>6.5972222222222224E-4</v>
      </c>
      <c r="Q50" s="20">
        <f t="shared" si="6"/>
        <v>1.170138888888889E-2</v>
      </c>
      <c r="R50" s="32">
        <f t="shared" si="7"/>
        <v>5</v>
      </c>
    </row>
    <row r="51" spans="1:51" ht="54.75" customHeight="1" x14ac:dyDescent="0.3">
      <c r="B51" s="10">
        <v>3</v>
      </c>
      <c r="C51" s="1" t="s">
        <v>36</v>
      </c>
      <c r="D51" s="15">
        <v>6.9328703703703705E-3</v>
      </c>
      <c r="E51" s="16"/>
      <c r="F51" s="16"/>
      <c r="G51" s="16"/>
      <c r="H51" s="16">
        <v>2</v>
      </c>
      <c r="I51" s="16" t="s">
        <v>29</v>
      </c>
      <c r="J51" s="16"/>
      <c r="K51" s="16"/>
      <c r="L51" s="16"/>
      <c r="M51" s="17"/>
      <c r="N51" s="20">
        <f t="shared" si="4"/>
        <v>2.3148148148148149E-4</v>
      </c>
      <c r="O51" s="20">
        <f t="shared" si="5"/>
        <v>7.1643518518518523E-3</v>
      </c>
      <c r="P51" s="20">
        <v>6.9444444444444447E-4</v>
      </c>
      <c r="Q51" s="20">
        <f t="shared" si="6"/>
        <v>7.858796296296296E-3</v>
      </c>
      <c r="R51" s="32">
        <f t="shared" si="7"/>
        <v>1</v>
      </c>
    </row>
    <row r="52" spans="1:51" ht="39" customHeight="1" x14ac:dyDescent="0.3">
      <c r="B52" s="10">
        <v>4</v>
      </c>
      <c r="C52" s="1" t="s">
        <v>23</v>
      </c>
      <c r="D52" s="15">
        <v>2.0266203703703703E-2</v>
      </c>
      <c r="E52" s="16"/>
      <c r="F52" s="16">
        <v>5</v>
      </c>
      <c r="G52" s="16">
        <v>4</v>
      </c>
      <c r="H52" s="16">
        <v>21</v>
      </c>
      <c r="I52" s="16" t="s">
        <v>29</v>
      </c>
      <c r="J52" s="16"/>
      <c r="K52" s="16">
        <v>16</v>
      </c>
      <c r="L52" s="16">
        <v>3</v>
      </c>
      <c r="M52" s="17">
        <v>4</v>
      </c>
      <c r="N52" s="20">
        <f t="shared" si="4"/>
        <v>6.1342592592592594E-3</v>
      </c>
      <c r="O52" s="20">
        <f t="shared" si="5"/>
        <v>2.6400462962962962E-2</v>
      </c>
      <c r="P52" s="20">
        <v>1.8402777777777779E-3</v>
      </c>
      <c r="Q52" s="20">
        <f t="shared" si="6"/>
        <v>2.824074074074074E-2</v>
      </c>
      <c r="R52" s="32">
        <f t="shared" si="7"/>
        <v>7</v>
      </c>
    </row>
    <row r="53" spans="1:51" ht="39" customHeight="1" x14ac:dyDescent="0.3">
      <c r="B53" s="10">
        <v>5</v>
      </c>
      <c r="C53" s="1" t="s">
        <v>33</v>
      </c>
      <c r="D53" s="15">
        <v>6.4236111111111108E-3</v>
      </c>
      <c r="E53" s="16"/>
      <c r="F53" s="16"/>
      <c r="G53" s="16">
        <v>6</v>
      </c>
      <c r="H53" s="16">
        <v>3</v>
      </c>
      <c r="I53" s="16" t="s">
        <v>29</v>
      </c>
      <c r="J53" s="16"/>
      <c r="K53" s="16">
        <v>7</v>
      </c>
      <c r="L53" s="16"/>
      <c r="M53" s="17">
        <v>3</v>
      </c>
      <c r="N53" s="20">
        <f t="shared" si="4"/>
        <v>2.1990740740740742E-3</v>
      </c>
      <c r="O53" s="20">
        <f t="shared" si="5"/>
        <v>8.6226851851851846E-3</v>
      </c>
      <c r="P53" s="20">
        <v>1.1805555555555556E-3</v>
      </c>
      <c r="Q53" s="20">
        <f t="shared" si="6"/>
        <v>9.8032407407407408E-3</v>
      </c>
      <c r="R53" s="205">
        <f t="shared" si="7"/>
        <v>4</v>
      </c>
    </row>
    <row r="54" spans="1:51" ht="39" customHeight="1" x14ac:dyDescent="0.3">
      <c r="B54" s="10">
        <v>6</v>
      </c>
      <c r="C54" s="1" t="s">
        <v>42</v>
      </c>
      <c r="D54" s="15">
        <v>6.7245370370370367E-3</v>
      </c>
      <c r="E54" s="16"/>
      <c r="F54" s="16"/>
      <c r="G54" s="16"/>
      <c r="H54" s="16">
        <v>3</v>
      </c>
      <c r="I54" s="16" t="s">
        <v>29</v>
      </c>
      <c r="J54" s="16"/>
      <c r="K54" s="16">
        <v>3</v>
      </c>
      <c r="L54" s="16"/>
      <c r="M54" s="17">
        <v>4</v>
      </c>
      <c r="N54" s="20">
        <f t="shared" si="4"/>
        <v>1.1574074074074073E-3</v>
      </c>
      <c r="O54" s="20">
        <f t="shared" si="5"/>
        <v>7.8819444444444449E-3</v>
      </c>
      <c r="P54" s="20">
        <v>4.0509259259259258E-4</v>
      </c>
      <c r="Q54" s="20">
        <f t="shared" si="6"/>
        <v>8.2870370370370372E-3</v>
      </c>
      <c r="R54" s="32">
        <f t="shared" si="7"/>
        <v>2</v>
      </c>
    </row>
    <row r="55" spans="1:51" ht="39" customHeight="1" x14ac:dyDescent="0.3">
      <c r="B55" s="10">
        <v>7</v>
      </c>
      <c r="C55" s="1" t="s">
        <v>45</v>
      </c>
      <c r="D55" s="15">
        <v>6.9097222222222225E-3</v>
      </c>
      <c r="E55" s="16"/>
      <c r="F55" s="16"/>
      <c r="G55" s="16"/>
      <c r="H55" s="16">
        <v>5</v>
      </c>
      <c r="I55" s="16">
        <v>3</v>
      </c>
      <c r="J55" s="16"/>
      <c r="K55" s="16"/>
      <c r="L55" s="25"/>
      <c r="M55" s="16"/>
      <c r="N55" s="20">
        <f t="shared" si="4"/>
        <v>9.2592592592592596E-4</v>
      </c>
      <c r="O55" s="20">
        <f t="shared" si="5"/>
        <v>7.8356481481481489E-3</v>
      </c>
      <c r="P55" s="20">
        <v>6.2500000000000001E-4</v>
      </c>
      <c r="Q55" s="20">
        <f t="shared" si="6"/>
        <v>8.4606481481481494E-3</v>
      </c>
      <c r="R55" s="32">
        <f t="shared" si="7"/>
        <v>3</v>
      </c>
    </row>
    <row r="56" spans="1:51" ht="14.25" customHeight="1" x14ac:dyDescent="0.3"/>
    <row r="57" spans="1:51" ht="14.25" customHeight="1" x14ac:dyDescent="0.3"/>
    <row r="58" spans="1:51" ht="14.25" customHeight="1" x14ac:dyDescent="0.3"/>
    <row r="59" spans="1:51" ht="22.5" customHeight="1" x14ac:dyDescent="0.35">
      <c r="B59" s="24" t="s">
        <v>39</v>
      </c>
      <c r="C59" s="24" t="s">
        <v>40</v>
      </c>
    </row>
    <row r="60" spans="1:51" ht="13.5" customHeight="1" x14ac:dyDescent="0.3"/>
    <row r="61" spans="1:51" ht="13.5" customHeight="1" x14ac:dyDescent="0.3">
      <c r="A61" s="35"/>
      <c r="B61" s="35"/>
      <c r="C61" s="35"/>
      <c r="D61" s="35"/>
      <c r="E61" s="35"/>
      <c r="F61" s="35"/>
      <c r="G61" s="35"/>
      <c r="H61" s="104" t="s">
        <v>59</v>
      </c>
      <c r="I61" s="105"/>
      <c r="J61" s="105"/>
      <c r="K61" s="105"/>
      <c r="L61" s="105"/>
      <c r="M61" s="105"/>
      <c r="N61" s="105"/>
      <c r="O61" s="105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43"/>
      <c r="AL61" s="43"/>
      <c r="AM61" s="43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</row>
    <row r="62" spans="1:51" ht="13.5" customHeight="1" x14ac:dyDescent="0.3">
      <c r="A62" s="35"/>
      <c r="B62" s="35"/>
      <c r="C62" s="35"/>
      <c r="D62" s="35"/>
      <c r="E62" s="35"/>
      <c r="F62" s="35"/>
      <c r="G62" s="35"/>
      <c r="H62" s="105"/>
      <c r="I62" s="105"/>
      <c r="J62" s="105"/>
      <c r="K62" s="105"/>
      <c r="L62" s="105"/>
      <c r="M62" s="105"/>
      <c r="N62" s="105"/>
      <c r="O62" s="105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43"/>
      <c r="AL62" s="43"/>
      <c r="AM62" s="43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</row>
    <row r="63" spans="1:51" ht="33.75" customHeight="1" x14ac:dyDescent="0.35">
      <c r="A63" s="35"/>
      <c r="B63" s="35"/>
      <c r="C63" s="37" t="s">
        <v>4</v>
      </c>
      <c r="D63" s="39" t="s">
        <v>58</v>
      </c>
      <c r="E63" s="35"/>
      <c r="F63" s="35"/>
      <c r="G63" s="35"/>
      <c r="H63" s="105"/>
      <c r="I63" s="105"/>
      <c r="J63" s="105"/>
      <c r="K63" s="105"/>
      <c r="L63" s="105"/>
      <c r="M63" s="105"/>
      <c r="N63" s="105"/>
      <c r="O63" s="105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43"/>
      <c r="AL63" s="43"/>
      <c r="AM63" s="43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</row>
    <row r="64" spans="1:51" ht="13.5" customHeight="1" x14ac:dyDescent="0.3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</row>
    <row r="65" spans="1:51" ht="13.5" customHeight="1" x14ac:dyDescent="0.3">
      <c r="A65" s="35"/>
      <c r="B65" s="44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</row>
    <row r="66" spans="1:51" ht="33" customHeight="1" x14ac:dyDescent="0.3">
      <c r="A66" s="33"/>
      <c r="B66" s="106" t="s">
        <v>5</v>
      </c>
      <c r="C66" s="106" t="s">
        <v>6</v>
      </c>
      <c r="D66" s="111" t="s">
        <v>8</v>
      </c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10" t="s">
        <v>54</v>
      </c>
      <c r="AO66" s="109" t="s">
        <v>55</v>
      </c>
      <c r="AP66" s="33"/>
      <c r="AQ66" s="33"/>
      <c r="AR66" s="33"/>
      <c r="AS66" s="33"/>
      <c r="AT66" s="33"/>
      <c r="AU66" s="33"/>
      <c r="AV66" s="33"/>
      <c r="AW66" s="33"/>
      <c r="AX66" s="33"/>
      <c r="AY66" s="33"/>
    </row>
    <row r="67" spans="1:51" ht="33" customHeight="1" x14ac:dyDescent="0.3">
      <c r="A67" s="33"/>
      <c r="B67" s="118"/>
      <c r="C67" s="118"/>
      <c r="D67" s="122" t="s">
        <v>69</v>
      </c>
      <c r="E67" s="102"/>
      <c r="F67" s="102"/>
      <c r="G67" s="103"/>
      <c r="H67" s="101" t="s">
        <v>61</v>
      </c>
      <c r="I67" s="102"/>
      <c r="J67" s="102"/>
      <c r="K67" s="103"/>
      <c r="L67" s="101" t="s">
        <v>64</v>
      </c>
      <c r="M67" s="102"/>
      <c r="N67" s="102"/>
      <c r="O67" s="103"/>
      <c r="P67" s="101" t="s">
        <v>65</v>
      </c>
      <c r="Q67" s="102"/>
      <c r="R67" s="102"/>
      <c r="S67" s="103"/>
      <c r="T67" s="101" t="s">
        <v>19</v>
      </c>
      <c r="U67" s="102"/>
      <c r="V67" s="102"/>
      <c r="W67" s="103"/>
      <c r="X67" s="101" t="s">
        <v>63</v>
      </c>
      <c r="Y67" s="102"/>
      <c r="Z67" s="102"/>
      <c r="AA67" s="103"/>
      <c r="AB67" s="101" t="s">
        <v>12</v>
      </c>
      <c r="AC67" s="102"/>
      <c r="AD67" s="102"/>
      <c r="AE67" s="103"/>
      <c r="AF67" s="101" t="s">
        <v>66</v>
      </c>
      <c r="AG67" s="102"/>
      <c r="AH67" s="102"/>
      <c r="AI67" s="103"/>
      <c r="AJ67" s="101" t="s">
        <v>70</v>
      </c>
      <c r="AK67" s="102"/>
      <c r="AL67" s="102"/>
      <c r="AM67" s="103"/>
      <c r="AN67" s="118"/>
      <c r="AO67" s="118"/>
      <c r="AP67" s="33"/>
      <c r="AQ67" s="33"/>
      <c r="AR67" s="33"/>
      <c r="AS67" s="33"/>
      <c r="AT67" s="33"/>
      <c r="AU67" s="33"/>
      <c r="AV67" s="33"/>
      <c r="AW67" s="33"/>
      <c r="AX67" s="33"/>
      <c r="AY67" s="33"/>
    </row>
    <row r="68" spans="1:51" ht="33" customHeight="1" x14ac:dyDescent="0.3">
      <c r="A68" s="33"/>
      <c r="B68" s="107"/>
      <c r="C68" s="107"/>
      <c r="D68" s="45" t="s">
        <v>67</v>
      </c>
      <c r="E68" s="45" t="s">
        <v>68</v>
      </c>
      <c r="F68" s="45" t="s">
        <v>54</v>
      </c>
      <c r="G68" s="45" t="s">
        <v>55</v>
      </c>
      <c r="H68" s="45" t="s">
        <v>67</v>
      </c>
      <c r="I68" s="45" t="s">
        <v>68</v>
      </c>
      <c r="J68" s="45" t="s">
        <v>54</v>
      </c>
      <c r="K68" s="45" t="s">
        <v>55</v>
      </c>
      <c r="L68" s="45" t="s">
        <v>67</v>
      </c>
      <c r="M68" s="45" t="s">
        <v>68</v>
      </c>
      <c r="N68" s="45" t="s">
        <v>54</v>
      </c>
      <c r="O68" s="45" t="s">
        <v>55</v>
      </c>
      <c r="P68" s="45" t="s">
        <v>67</v>
      </c>
      <c r="Q68" s="45" t="s">
        <v>68</v>
      </c>
      <c r="R68" s="45" t="s">
        <v>54</v>
      </c>
      <c r="S68" s="45" t="s">
        <v>55</v>
      </c>
      <c r="T68" s="45" t="s">
        <v>67</v>
      </c>
      <c r="U68" s="45" t="s">
        <v>68</v>
      </c>
      <c r="V68" s="45" t="s">
        <v>54</v>
      </c>
      <c r="W68" s="45" t="s">
        <v>55</v>
      </c>
      <c r="X68" s="45" t="s">
        <v>67</v>
      </c>
      <c r="Y68" s="45" t="s">
        <v>68</v>
      </c>
      <c r="Z68" s="45" t="s">
        <v>54</v>
      </c>
      <c r="AA68" s="45" t="s">
        <v>55</v>
      </c>
      <c r="AB68" s="45" t="s">
        <v>67</v>
      </c>
      <c r="AC68" s="45" t="s">
        <v>68</v>
      </c>
      <c r="AD68" s="45" t="s">
        <v>54</v>
      </c>
      <c r="AE68" s="45" t="s">
        <v>55</v>
      </c>
      <c r="AF68" s="45" t="s">
        <v>67</v>
      </c>
      <c r="AG68" s="45" t="s">
        <v>68</v>
      </c>
      <c r="AH68" s="45" t="s">
        <v>54</v>
      </c>
      <c r="AI68" s="45" t="s">
        <v>55</v>
      </c>
      <c r="AJ68" s="45" t="s">
        <v>67</v>
      </c>
      <c r="AK68" s="45" t="s">
        <v>68</v>
      </c>
      <c r="AL68" s="45" t="s">
        <v>54</v>
      </c>
      <c r="AM68" s="45" t="s">
        <v>55</v>
      </c>
      <c r="AN68" s="107"/>
      <c r="AO68" s="107"/>
      <c r="AP68" s="33"/>
      <c r="AQ68" s="33"/>
      <c r="AR68" s="33"/>
      <c r="AS68" s="33"/>
      <c r="AT68" s="33"/>
      <c r="AU68" s="33"/>
      <c r="AV68" s="33"/>
      <c r="AW68" s="33"/>
      <c r="AX68" s="33"/>
      <c r="AY68" s="33"/>
    </row>
    <row r="69" spans="1:51" ht="39.75" customHeight="1" x14ac:dyDescent="0.3">
      <c r="A69" s="33"/>
      <c r="B69" s="30">
        <v>1</v>
      </c>
      <c r="C69" s="38" t="s">
        <v>26</v>
      </c>
      <c r="D69" s="47">
        <v>9.1203703703703707E-3</v>
      </c>
      <c r="E69" s="45">
        <v>60</v>
      </c>
      <c r="F69" s="47">
        <v>1.6064814814814816E-2</v>
      </c>
      <c r="G69" s="45">
        <v>7</v>
      </c>
      <c r="H69" s="47">
        <v>2.9513888888888888E-3</v>
      </c>
      <c r="I69" s="45">
        <v>6</v>
      </c>
      <c r="J69" s="47">
        <v>3.6458333333333334E-3</v>
      </c>
      <c r="K69" s="45">
        <v>6</v>
      </c>
      <c r="L69" s="47">
        <v>1.5162037037037036E-3</v>
      </c>
      <c r="M69" s="48"/>
      <c r="N69" s="47">
        <v>1.5162037037037036E-3</v>
      </c>
      <c r="O69" s="45">
        <v>4</v>
      </c>
      <c r="P69" s="47">
        <v>5.1273148148148146E-3</v>
      </c>
      <c r="Q69" s="45">
        <v>9</v>
      </c>
      <c r="R69" s="47">
        <v>6.1689814814814819E-3</v>
      </c>
      <c r="S69" s="45">
        <v>5</v>
      </c>
      <c r="T69" s="47">
        <v>1.238425925925926E-3</v>
      </c>
      <c r="U69" s="45">
        <v>7</v>
      </c>
      <c r="V69" s="47">
        <v>2.0486111111111113E-3</v>
      </c>
      <c r="W69" s="45">
        <v>7</v>
      </c>
      <c r="X69" s="47">
        <v>4.1319444444444442E-3</v>
      </c>
      <c r="Y69" s="48"/>
      <c r="Z69" s="47">
        <v>4.1319444444444442E-3</v>
      </c>
      <c r="AA69" s="45">
        <v>5</v>
      </c>
      <c r="AB69" s="47">
        <v>1.8171296296296297E-3</v>
      </c>
      <c r="AC69" s="48"/>
      <c r="AD69" s="47">
        <v>1.8171296296296297E-3</v>
      </c>
      <c r="AE69" s="45">
        <v>6</v>
      </c>
      <c r="AF69" s="47">
        <v>4.8032407407407407E-3</v>
      </c>
      <c r="AG69" s="48"/>
      <c r="AH69" s="47">
        <v>4.8032407407407407E-3</v>
      </c>
      <c r="AI69" s="45">
        <v>5</v>
      </c>
      <c r="AJ69" s="47">
        <v>1.7939814814814815E-3</v>
      </c>
      <c r="AK69" s="48"/>
      <c r="AL69" s="47">
        <v>1.7939814814814815E-3</v>
      </c>
      <c r="AM69" s="45">
        <v>3</v>
      </c>
      <c r="AN69" s="60">
        <v>48</v>
      </c>
      <c r="AO69" s="62">
        <v>6</v>
      </c>
      <c r="AP69" s="33"/>
      <c r="AQ69" s="33"/>
      <c r="AR69" s="33"/>
      <c r="AS69" s="33"/>
      <c r="AT69" s="33"/>
      <c r="AU69" s="33"/>
      <c r="AV69" s="33"/>
      <c r="AW69" s="33"/>
      <c r="AX69" s="33"/>
      <c r="AY69" s="33"/>
    </row>
    <row r="70" spans="1:51" ht="39.75" customHeight="1" x14ac:dyDescent="0.3">
      <c r="A70" s="33"/>
      <c r="B70" s="30">
        <v>2</v>
      </c>
      <c r="C70" s="38" t="s">
        <v>32</v>
      </c>
      <c r="D70" s="47">
        <v>9.8032407407407408E-3</v>
      </c>
      <c r="E70" s="48"/>
      <c r="F70" s="47">
        <v>9.8032407407407408E-3</v>
      </c>
      <c r="G70" s="45">
        <v>5</v>
      </c>
      <c r="H70" s="47">
        <v>2.7083333333333334E-3</v>
      </c>
      <c r="I70" s="45">
        <v>3</v>
      </c>
      <c r="J70" s="47">
        <v>3.0555555555555557E-3</v>
      </c>
      <c r="K70" s="45">
        <v>5</v>
      </c>
      <c r="L70" s="47">
        <v>1.8402777777777777E-3</v>
      </c>
      <c r="M70" s="48"/>
      <c r="N70" s="47">
        <v>1.8402777777777777E-3</v>
      </c>
      <c r="O70" s="45">
        <v>6</v>
      </c>
      <c r="P70" s="47">
        <v>7.6736111111111111E-3</v>
      </c>
      <c r="Q70" s="45">
        <v>13</v>
      </c>
      <c r="R70" s="47">
        <v>9.1782407407407403E-3</v>
      </c>
      <c r="S70" s="45">
        <v>6</v>
      </c>
      <c r="T70" s="47">
        <v>1.4004629629629629E-3</v>
      </c>
      <c r="U70" s="45">
        <v>1</v>
      </c>
      <c r="V70" s="47">
        <v>1.5162037037037036E-3</v>
      </c>
      <c r="W70" s="45">
        <v>5</v>
      </c>
      <c r="X70" s="47">
        <v>3.4953703703703705E-3</v>
      </c>
      <c r="Y70" s="45">
        <v>9</v>
      </c>
      <c r="Z70" s="47">
        <v>4.5370370370370373E-3</v>
      </c>
      <c r="AA70" s="45">
        <v>6</v>
      </c>
      <c r="AB70" s="47">
        <v>1.4699074074074074E-3</v>
      </c>
      <c r="AC70" s="48"/>
      <c r="AD70" s="47">
        <v>1.4699074074074074E-3</v>
      </c>
      <c r="AE70" s="45">
        <v>4</v>
      </c>
      <c r="AF70" s="47">
        <v>5.138888888888889E-3</v>
      </c>
      <c r="AG70" s="48"/>
      <c r="AH70" s="47">
        <v>5.138888888888889E-3</v>
      </c>
      <c r="AI70" s="45">
        <v>6</v>
      </c>
      <c r="AJ70" s="47">
        <v>5.1736111111111115E-3</v>
      </c>
      <c r="AK70" s="45">
        <v>4</v>
      </c>
      <c r="AL70" s="47">
        <v>5.6365740740740742E-3</v>
      </c>
      <c r="AM70" s="45">
        <v>7</v>
      </c>
      <c r="AN70" s="60">
        <v>50</v>
      </c>
      <c r="AO70" s="51">
        <v>7</v>
      </c>
      <c r="AP70" s="33"/>
      <c r="AQ70" s="33"/>
      <c r="AR70" s="33"/>
      <c r="AS70" s="33"/>
      <c r="AT70" s="33"/>
      <c r="AU70" s="33"/>
      <c r="AV70" s="33"/>
      <c r="AW70" s="33"/>
      <c r="AX70" s="33"/>
      <c r="AY70" s="33"/>
    </row>
    <row r="71" spans="1:51" ht="39.75" customHeight="1" x14ac:dyDescent="0.3">
      <c r="A71" s="33"/>
      <c r="B71" s="30">
        <v>3</v>
      </c>
      <c r="C71" s="38" t="s">
        <v>36</v>
      </c>
      <c r="D71" s="47">
        <v>9.0624999999999994E-3</v>
      </c>
      <c r="E71" s="48"/>
      <c r="F71" s="47">
        <v>9.0624999999999994E-3</v>
      </c>
      <c r="G71" s="45">
        <v>2</v>
      </c>
      <c r="H71" s="47">
        <v>1.5277777777777779E-3</v>
      </c>
      <c r="I71" s="45">
        <v>3</v>
      </c>
      <c r="J71" s="47">
        <v>1.8749999999999999E-3</v>
      </c>
      <c r="K71" s="45">
        <v>1</v>
      </c>
      <c r="L71" s="47">
        <v>1.0763888888888889E-3</v>
      </c>
      <c r="M71" s="48"/>
      <c r="N71" s="47">
        <v>1.0763888888888889E-3</v>
      </c>
      <c r="O71" s="45">
        <v>1</v>
      </c>
      <c r="P71" s="47">
        <v>3.1597222222222222E-3</v>
      </c>
      <c r="Q71" s="48"/>
      <c r="R71" s="47">
        <v>3.1597222222222222E-3</v>
      </c>
      <c r="S71" s="45">
        <v>1</v>
      </c>
      <c r="T71" s="47">
        <v>1.0648148148148149E-3</v>
      </c>
      <c r="U71" s="48"/>
      <c r="V71" s="47">
        <v>1.0648148148148149E-3</v>
      </c>
      <c r="W71" s="45">
        <v>3</v>
      </c>
      <c r="X71" s="47">
        <v>2.0486111111111113E-3</v>
      </c>
      <c r="Y71" s="48"/>
      <c r="Z71" s="47">
        <v>2.0486111111111113E-3</v>
      </c>
      <c r="AA71" s="45">
        <v>1</v>
      </c>
      <c r="AB71" s="47">
        <v>9.9537037037037042E-4</v>
      </c>
      <c r="AC71" s="48"/>
      <c r="AD71" s="47">
        <v>9.9537037037037042E-4</v>
      </c>
      <c r="AE71" s="45">
        <v>2</v>
      </c>
      <c r="AF71" s="47">
        <v>2.9745370370370373E-3</v>
      </c>
      <c r="AG71" s="48"/>
      <c r="AH71" s="47">
        <v>2.9745370370370373E-3</v>
      </c>
      <c r="AI71" s="45">
        <v>1</v>
      </c>
      <c r="AJ71" s="47">
        <v>1.5393518518518519E-3</v>
      </c>
      <c r="AK71" s="45">
        <v>1</v>
      </c>
      <c r="AL71" s="47">
        <v>1.6550925925925926E-3</v>
      </c>
      <c r="AM71" s="45">
        <v>2</v>
      </c>
      <c r="AN71" s="60">
        <v>14</v>
      </c>
      <c r="AO71" s="53">
        <v>1</v>
      </c>
      <c r="AP71" s="33"/>
      <c r="AQ71" s="33"/>
      <c r="AR71" s="33"/>
      <c r="AS71" s="33"/>
      <c r="AT71" s="33"/>
      <c r="AU71" s="33"/>
      <c r="AV71" s="33"/>
      <c r="AW71" s="33"/>
      <c r="AX71" s="33"/>
      <c r="AY71" s="33"/>
    </row>
    <row r="72" spans="1:51" ht="39.75" customHeight="1" x14ac:dyDescent="0.3">
      <c r="A72" s="33"/>
      <c r="B72" s="30">
        <v>4</v>
      </c>
      <c r="C72" s="38" t="s">
        <v>23</v>
      </c>
      <c r="D72" s="47">
        <v>8.8541666666666664E-3</v>
      </c>
      <c r="E72" s="48"/>
      <c r="F72" s="47">
        <v>8.8541666666666664E-3</v>
      </c>
      <c r="G72" s="45">
        <v>1</v>
      </c>
      <c r="H72" s="47">
        <v>3.9583333333333337E-3</v>
      </c>
      <c r="I72" s="45">
        <v>9</v>
      </c>
      <c r="J72" s="47">
        <v>5.0000000000000001E-3</v>
      </c>
      <c r="K72" s="45">
        <v>7</v>
      </c>
      <c r="L72" s="47">
        <v>2.5925925925925925E-3</v>
      </c>
      <c r="M72" s="48"/>
      <c r="N72" s="47">
        <v>2.5925925925925925E-3</v>
      </c>
      <c r="O72" s="45">
        <v>7</v>
      </c>
      <c r="P72" s="47">
        <v>1.4513888888888889E-2</v>
      </c>
      <c r="Q72" s="48"/>
      <c r="R72" s="47">
        <v>1.4513888888888889E-2</v>
      </c>
      <c r="S72" s="45">
        <v>7</v>
      </c>
      <c r="T72" s="47">
        <v>1.4583333333333334E-3</v>
      </c>
      <c r="U72" s="45">
        <v>1</v>
      </c>
      <c r="V72" s="47">
        <v>1.5740740740740741E-3</v>
      </c>
      <c r="W72" s="45">
        <v>6</v>
      </c>
      <c r="X72" s="47">
        <v>4.4791666666666669E-3</v>
      </c>
      <c r="Y72" s="45">
        <v>6</v>
      </c>
      <c r="Z72" s="47">
        <v>5.1736111111111115E-3</v>
      </c>
      <c r="AA72" s="45">
        <v>7</v>
      </c>
      <c r="AB72" s="47">
        <v>2.2800925925925927E-3</v>
      </c>
      <c r="AC72" s="48"/>
      <c r="AD72" s="47">
        <v>2.2800925925925927E-3</v>
      </c>
      <c r="AE72" s="45">
        <v>7</v>
      </c>
      <c r="AF72" s="47">
        <v>3.9120370370370368E-3</v>
      </c>
      <c r="AG72" s="48"/>
      <c r="AH72" s="47">
        <v>3.9120370370370368E-3</v>
      </c>
      <c r="AI72" s="45">
        <v>2</v>
      </c>
      <c r="AJ72" s="47">
        <v>1.3657407407407407E-3</v>
      </c>
      <c r="AK72" s="45">
        <v>1</v>
      </c>
      <c r="AL72" s="47">
        <v>1.4814814814814814E-3</v>
      </c>
      <c r="AM72" s="45">
        <v>1</v>
      </c>
      <c r="AN72" s="60">
        <v>45</v>
      </c>
      <c r="AO72" s="52">
        <v>5</v>
      </c>
      <c r="AP72" s="33"/>
      <c r="AQ72" s="33"/>
      <c r="AR72" s="33"/>
      <c r="AS72" s="33"/>
      <c r="AT72" s="33"/>
      <c r="AU72" s="33"/>
      <c r="AV72" s="33"/>
      <c r="AW72" s="33"/>
      <c r="AX72" s="33"/>
      <c r="AY72" s="33"/>
    </row>
    <row r="73" spans="1:51" ht="39.75" customHeight="1" x14ac:dyDescent="0.3">
      <c r="A73" s="33"/>
      <c r="B73" s="30">
        <v>5</v>
      </c>
      <c r="C73" s="38" t="s">
        <v>33</v>
      </c>
      <c r="D73" s="47">
        <v>9.2245370370370363E-3</v>
      </c>
      <c r="E73" s="48"/>
      <c r="F73" s="47">
        <v>9.2245370370370363E-3</v>
      </c>
      <c r="G73" s="45">
        <v>4</v>
      </c>
      <c r="H73" s="47">
        <v>1.7476851851851852E-3</v>
      </c>
      <c r="I73" s="45">
        <v>3</v>
      </c>
      <c r="J73" s="47">
        <v>2.0949074074074073E-3</v>
      </c>
      <c r="K73" s="45">
        <v>3</v>
      </c>
      <c r="L73" s="47">
        <v>1.3194444444444445E-3</v>
      </c>
      <c r="M73" s="48"/>
      <c r="N73" s="47">
        <v>1.3194444444444445E-3</v>
      </c>
      <c r="O73" s="45">
        <v>3</v>
      </c>
      <c r="P73" s="47">
        <v>4.0046296296296297E-3</v>
      </c>
      <c r="Q73" s="48"/>
      <c r="R73" s="47">
        <v>4.0046296296296297E-3</v>
      </c>
      <c r="S73" s="45">
        <v>3</v>
      </c>
      <c r="T73" s="47">
        <v>7.7546296296296293E-4</v>
      </c>
      <c r="U73" s="45">
        <v>1</v>
      </c>
      <c r="V73" s="47">
        <v>8.9120370370370373E-4</v>
      </c>
      <c r="W73" s="45">
        <v>2</v>
      </c>
      <c r="X73" s="47">
        <v>2.488425925925926E-3</v>
      </c>
      <c r="Y73" s="48"/>
      <c r="Z73" s="47">
        <v>2.488425925925926E-3</v>
      </c>
      <c r="AA73" s="45">
        <v>2</v>
      </c>
      <c r="AB73" s="47">
        <v>1.0069444444444444E-3</v>
      </c>
      <c r="AC73" s="48"/>
      <c r="AD73" s="47">
        <v>1.0069444444444444E-3</v>
      </c>
      <c r="AE73" s="45">
        <v>3</v>
      </c>
      <c r="AF73" s="47">
        <v>5.2662037037037035E-3</v>
      </c>
      <c r="AG73" s="48"/>
      <c r="AH73" s="47">
        <v>5.2662037037037035E-3</v>
      </c>
      <c r="AI73" s="45">
        <v>7</v>
      </c>
      <c r="AJ73" s="47">
        <v>2.673611111111111E-3</v>
      </c>
      <c r="AK73" s="48"/>
      <c r="AL73" s="47">
        <v>2.673611111111111E-3</v>
      </c>
      <c r="AM73" s="45">
        <v>5</v>
      </c>
      <c r="AN73" s="60">
        <v>32</v>
      </c>
      <c r="AO73" s="56">
        <v>3</v>
      </c>
      <c r="AP73" s="33"/>
      <c r="AQ73" s="33"/>
      <c r="AR73" s="33"/>
      <c r="AS73" s="33"/>
      <c r="AT73" s="33"/>
      <c r="AU73" s="33"/>
      <c r="AV73" s="33"/>
      <c r="AW73" s="33"/>
      <c r="AX73" s="33"/>
      <c r="AY73" s="33"/>
    </row>
    <row r="74" spans="1:51" ht="39.75" customHeight="1" x14ac:dyDescent="0.3">
      <c r="A74" s="33"/>
      <c r="B74" s="30">
        <v>6</v>
      </c>
      <c r="C74" s="38" t="s">
        <v>42</v>
      </c>
      <c r="D74" s="47">
        <v>9.1319444444444443E-3</v>
      </c>
      <c r="E74" s="48"/>
      <c r="F74" s="47">
        <v>9.1319444444444443E-3</v>
      </c>
      <c r="G74" s="45">
        <v>3</v>
      </c>
      <c r="H74" s="47">
        <v>1.7824074074074075E-3</v>
      </c>
      <c r="I74" s="45">
        <v>3</v>
      </c>
      <c r="J74" s="47">
        <v>2.1296296296296298E-3</v>
      </c>
      <c r="K74" s="45">
        <v>4</v>
      </c>
      <c r="L74" s="47">
        <v>1.238425925925926E-3</v>
      </c>
      <c r="M74" s="48"/>
      <c r="N74" s="47">
        <v>1.238425925925926E-3</v>
      </c>
      <c r="O74" s="45">
        <v>2</v>
      </c>
      <c r="P74" s="47">
        <v>5.4050925925925924E-3</v>
      </c>
      <c r="Q74" s="45">
        <v>4</v>
      </c>
      <c r="R74" s="47">
        <v>5.8680555555555552E-3</v>
      </c>
      <c r="S74" s="45">
        <v>4</v>
      </c>
      <c r="T74" s="47">
        <v>1.0648148148148149E-3</v>
      </c>
      <c r="U74" s="48"/>
      <c r="V74" s="47">
        <v>1.0648148148148149E-3</v>
      </c>
      <c r="W74" s="45">
        <v>3</v>
      </c>
      <c r="X74" s="47">
        <v>1.8171296296296297E-3</v>
      </c>
      <c r="Y74" s="45">
        <v>6</v>
      </c>
      <c r="Z74" s="47">
        <v>2.5115740740740741E-3</v>
      </c>
      <c r="AA74" s="45">
        <v>3</v>
      </c>
      <c r="AB74" s="47">
        <v>8.4490740740740739E-4</v>
      </c>
      <c r="AC74" s="48"/>
      <c r="AD74" s="47">
        <v>8.4490740740740739E-4</v>
      </c>
      <c r="AE74" s="45">
        <v>1</v>
      </c>
      <c r="AF74" s="47">
        <v>4.6296296296296294E-3</v>
      </c>
      <c r="AG74" s="48"/>
      <c r="AH74" s="47">
        <v>4.6296296296296294E-3</v>
      </c>
      <c r="AI74" s="45">
        <v>4</v>
      </c>
      <c r="AJ74" s="47">
        <v>2.5925925925925925E-3</v>
      </c>
      <c r="AK74" s="45">
        <v>1</v>
      </c>
      <c r="AL74" s="47">
        <v>2.7083333333333334E-3</v>
      </c>
      <c r="AM74" s="45">
        <v>6</v>
      </c>
      <c r="AN74" s="60">
        <v>30</v>
      </c>
      <c r="AO74" s="70">
        <v>2</v>
      </c>
      <c r="AP74" s="33"/>
      <c r="AQ74" s="33"/>
      <c r="AR74" s="33"/>
      <c r="AS74" s="33"/>
      <c r="AT74" s="33"/>
      <c r="AU74" s="33"/>
      <c r="AV74" s="33"/>
      <c r="AW74" s="33"/>
      <c r="AX74" s="33"/>
      <c r="AY74" s="33"/>
    </row>
    <row r="75" spans="1:51" ht="39.75" customHeight="1" x14ac:dyDescent="0.3">
      <c r="A75" s="33"/>
      <c r="B75" s="30">
        <v>7</v>
      </c>
      <c r="C75" s="38" t="s">
        <v>45</v>
      </c>
      <c r="D75" s="47">
        <v>8.1365740740740738E-3</v>
      </c>
      <c r="E75" s="45">
        <v>60</v>
      </c>
      <c r="F75" s="47">
        <v>1.5081018518518518E-2</v>
      </c>
      <c r="G75" s="45">
        <v>6</v>
      </c>
      <c r="H75" s="47">
        <v>1.724537037037037E-3</v>
      </c>
      <c r="I75" s="45">
        <v>3</v>
      </c>
      <c r="J75" s="47">
        <v>2.0717592592592593E-3</v>
      </c>
      <c r="K75" s="45">
        <v>2</v>
      </c>
      <c r="L75" s="47">
        <v>1.712962962962963E-3</v>
      </c>
      <c r="M75" s="48"/>
      <c r="N75" s="47">
        <v>1.712962962962963E-3</v>
      </c>
      <c r="O75" s="45">
        <v>5</v>
      </c>
      <c r="P75" s="47">
        <v>3.414351851851852E-3</v>
      </c>
      <c r="Q75" s="48"/>
      <c r="R75" s="47">
        <v>3.414351851851852E-3</v>
      </c>
      <c r="S75" s="45">
        <v>2</v>
      </c>
      <c r="T75" s="47">
        <v>4.7453703703703704E-4</v>
      </c>
      <c r="U75" s="45">
        <v>1</v>
      </c>
      <c r="V75" s="47">
        <v>5.9027777777777778E-4</v>
      </c>
      <c r="W75" s="45">
        <v>1</v>
      </c>
      <c r="X75" s="47">
        <v>2.8356481481481483E-3</v>
      </c>
      <c r="Y75" s="48"/>
      <c r="Z75" s="47">
        <v>2.8356481481481483E-3</v>
      </c>
      <c r="AA75" s="45">
        <v>4</v>
      </c>
      <c r="AB75" s="47">
        <v>1.5509259259259259E-3</v>
      </c>
      <c r="AC75" s="48"/>
      <c r="AD75" s="47">
        <v>1.5509259259259259E-3</v>
      </c>
      <c r="AE75" s="45">
        <v>5</v>
      </c>
      <c r="AF75" s="47">
        <v>4.5138888888888885E-3</v>
      </c>
      <c r="AG75" s="48"/>
      <c r="AH75" s="47">
        <v>4.5138888888888885E-3</v>
      </c>
      <c r="AI75" s="45">
        <v>3</v>
      </c>
      <c r="AJ75" s="47">
        <v>2.2800925925925927E-3</v>
      </c>
      <c r="AK75" s="48"/>
      <c r="AL75" s="47">
        <v>2.2800925925925927E-3</v>
      </c>
      <c r="AM75" s="45">
        <v>4</v>
      </c>
      <c r="AN75" s="60">
        <v>32</v>
      </c>
      <c r="AO75" s="56">
        <v>3</v>
      </c>
      <c r="AP75" s="33"/>
      <c r="AQ75" s="33"/>
      <c r="AR75" s="33"/>
      <c r="AS75" s="33"/>
      <c r="AT75" s="33"/>
      <c r="AU75" s="33"/>
      <c r="AV75" s="33"/>
      <c r="AW75" s="33"/>
      <c r="AX75" s="33"/>
      <c r="AY75" s="33"/>
    </row>
    <row r="76" spans="1:51" ht="13.5" customHeight="1" x14ac:dyDescent="0.3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</row>
    <row r="77" spans="1:51" ht="13.5" customHeight="1" x14ac:dyDescent="0.3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</row>
    <row r="78" spans="1:51" ht="13.5" customHeight="1" x14ac:dyDescent="0.3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</row>
    <row r="79" spans="1:51" ht="21" customHeight="1" x14ac:dyDescent="0.35">
      <c r="A79" s="35"/>
      <c r="B79" s="55" t="s">
        <v>39</v>
      </c>
      <c r="C79" s="55" t="s">
        <v>40</v>
      </c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</row>
    <row r="80" spans="1:51" ht="14.25" customHeight="1" x14ac:dyDescent="0.3"/>
    <row r="81" spans="2:13" ht="14.25" customHeight="1" x14ac:dyDescent="0.3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2:13" ht="14.25" customHeight="1" x14ac:dyDescent="0.3">
      <c r="B82" s="35"/>
      <c r="C82" s="35"/>
      <c r="D82" s="35"/>
      <c r="E82" s="35"/>
      <c r="F82" s="104" t="s">
        <v>80</v>
      </c>
      <c r="G82" s="105"/>
      <c r="H82" s="105"/>
      <c r="I82" s="105"/>
      <c r="J82" s="105"/>
      <c r="K82" s="105"/>
      <c r="L82" s="105"/>
    </row>
    <row r="83" spans="2:13" ht="14.25" customHeight="1" x14ac:dyDescent="0.3">
      <c r="B83" s="35"/>
      <c r="C83" s="35"/>
      <c r="D83" s="35"/>
      <c r="E83" s="35"/>
      <c r="F83" s="105"/>
      <c r="G83" s="105"/>
      <c r="H83" s="105"/>
      <c r="I83" s="105"/>
      <c r="J83" s="105"/>
      <c r="K83" s="105"/>
      <c r="L83" s="105"/>
    </row>
    <row r="84" spans="2:13" ht="39" customHeight="1" x14ac:dyDescent="0.35">
      <c r="B84" s="35"/>
      <c r="C84" s="58"/>
      <c r="D84" s="59"/>
      <c r="E84" s="35"/>
      <c r="F84" s="105"/>
      <c r="G84" s="105"/>
      <c r="H84" s="105"/>
      <c r="I84" s="105"/>
      <c r="J84" s="105"/>
      <c r="K84" s="105"/>
      <c r="L84" s="105"/>
    </row>
    <row r="85" spans="2:13" ht="14.25" customHeight="1" x14ac:dyDescent="0.3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2:13" ht="14.25" customHeight="1" x14ac:dyDescent="0.3">
      <c r="B86" s="44"/>
      <c r="C86" s="46"/>
      <c r="D86" s="46"/>
      <c r="E86" s="46"/>
      <c r="F86" s="46"/>
      <c r="G86" s="46"/>
      <c r="H86" s="35"/>
      <c r="I86" s="35"/>
      <c r="J86" s="35"/>
      <c r="K86" s="35"/>
      <c r="L86" s="35"/>
    </row>
    <row r="87" spans="2:13" ht="14.25" customHeight="1" x14ac:dyDescent="0.3">
      <c r="B87" s="106" t="s">
        <v>5</v>
      </c>
      <c r="C87" s="106" t="s">
        <v>6</v>
      </c>
      <c r="D87" s="106" t="s">
        <v>73</v>
      </c>
      <c r="E87" s="106" t="s">
        <v>74</v>
      </c>
      <c r="F87" s="106" t="s">
        <v>75</v>
      </c>
      <c r="G87" s="106" t="s">
        <v>54</v>
      </c>
      <c r="H87" s="204"/>
      <c r="I87" s="204"/>
      <c r="J87" s="204"/>
      <c r="K87" s="204"/>
      <c r="L87" s="204"/>
      <c r="M87" s="203"/>
    </row>
    <row r="88" spans="2:13" ht="14.25" customHeight="1" x14ac:dyDescent="0.3">
      <c r="B88" s="107"/>
      <c r="C88" s="107"/>
      <c r="D88" s="107"/>
      <c r="E88" s="107"/>
      <c r="F88" s="107"/>
      <c r="G88" s="107"/>
      <c r="H88" s="198"/>
      <c r="I88" s="198"/>
      <c r="J88" s="198"/>
      <c r="K88" s="198"/>
      <c r="L88" s="198"/>
      <c r="M88" s="203"/>
    </row>
    <row r="89" spans="2:13" ht="46.5" customHeight="1" x14ac:dyDescent="0.35">
      <c r="B89" s="30">
        <v>1</v>
      </c>
      <c r="C89" s="1" t="s">
        <v>26</v>
      </c>
      <c r="D89" s="30">
        <v>6</v>
      </c>
      <c r="E89" s="30">
        <v>6</v>
      </c>
      <c r="F89" s="18">
        <f t="shared" ref="F89:F95" si="8">D89+E89</f>
        <v>12</v>
      </c>
      <c r="G89" s="210">
        <v>6</v>
      </c>
      <c r="H89" s="199"/>
      <c r="I89" s="201"/>
      <c r="J89" s="199"/>
      <c r="K89" s="199"/>
      <c r="L89" s="201"/>
      <c r="M89" s="203"/>
    </row>
    <row r="90" spans="2:13" ht="46.5" customHeight="1" x14ac:dyDescent="0.35">
      <c r="B90" s="30">
        <v>2</v>
      </c>
      <c r="C90" s="1" t="s">
        <v>32</v>
      </c>
      <c r="D90" s="30">
        <v>5</v>
      </c>
      <c r="E90" s="30">
        <v>7</v>
      </c>
      <c r="F90" s="18">
        <f t="shared" si="8"/>
        <v>12</v>
      </c>
      <c r="G90" s="210">
        <v>7</v>
      </c>
      <c r="H90" s="199"/>
      <c r="I90" s="201"/>
      <c r="J90" s="201"/>
      <c r="K90" s="201"/>
      <c r="L90" s="199"/>
      <c r="M90" s="203"/>
    </row>
    <row r="91" spans="2:13" ht="46.5" customHeight="1" x14ac:dyDescent="0.35">
      <c r="B91" s="30">
        <v>3</v>
      </c>
      <c r="C91" s="1" t="s">
        <v>36</v>
      </c>
      <c r="D91" s="30">
        <v>1</v>
      </c>
      <c r="E91" s="30">
        <v>1</v>
      </c>
      <c r="F91" s="18">
        <f t="shared" si="8"/>
        <v>2</v>
      </c>
      <c r="G91" s="66">
        <v>1</v>
      </c>
      <c r="H91" s="199"/>
      <c r="I91" s="201"/>
      <c r="J91" s="199"/>
      <c r="K91" s="201"/>
      <c r="L91" s="201"/>
      <c r="M91" s="203"/>
    </row>
    <row r="92" spans="2:13" ht="46.5" customHeight="1" x14ac:dyDescent="0.35">
      <c r="B92" s="30">
        <v>4</v>
      </c>
      <c r="C92" s="1" t="s">
        <v>23</v>
      </c>
      <c r="D92" s="30">
        <v>7</v>
      </c>
      <c r="E92" s="30">
        <v>5</v>
      </c>
      <c r="F92" s="18">
        <f t="shared" si="8"/>
        <v>12</v>
      </c>
      <c r="G92" s="210">
        <v>5</v>
      </c>
      <c r="H92" s="199"/>
      <c r="I92" s="201"/>
      <c r="J92" s="201"/>
      <c r="K92" s="199"/>
      <c r="L92" s="201"/>
      <c r="M92" s="203"/>
    </row>
    <row r="93" spans="2:13" ht="46.5" customHeight="1" x14ac:dyDescent="0.35">
      <c r="B93" s="30">
        <v>5</v>
      </c>
      <c r="C93" s="1" t="s">
        <v>33</v>
      </c>
      <c r="D93" s="30">
        <v>4</v>
      </c>
      <c r="E93" s="30">
        <v>3</v>
      </c>
      <c r="F93" s="18">
        <f t="shared" si="8"/>
        <v>7</v>
      </c>
      <c r="G93" s="66">
        <v>3</v>
      </c>
      <c r="H93" s="199"/>
      <c r="I93" s="201"/>
      <c r="J93" s="199"/>
      <c r="K93" s="199"/>
      <c r="L93" s="201"/>
      <c r="M93" s="203"/>
    </row>
    <row r="94" spans="2:13" ht="46.5" customHeight="1" x14ac:dyDescent="0.35">
      <c r="B94" s="30">
        <v>6</v>
      </c>
      <c r="C94" s="1" t="s">
        <v>42</v>
      </c>
      <c r="D94" s="30">
        <v>2</v>
      </c>
      <c r="E94" s="30">
        <v>2</v>
      </c>
      <c r="F94" s="18">
        <f t="shared" si="8"/>
        <v>4</v>
      </c>
      <c r="G94" s="66">
        <v>2</v>
      </c>
      <c r="H94" s="199"/>
      <c r="I94" s="201"/>
      <c r="J94" s="201"/>
      <c r="K94" s="201"/>
      <c r="L94" s="201"/>
      <c r="M94" s="203"/>
    </row>
    <row r="95" spans="2:13" ht="46.5" customHeight="1" x14ac:dyDescent="0.35">
      <c r="B95" s="30">
        <v>7</v>
      </c>
      <c r="C95" s="1" t="s">
        <v>45</v>
      </c>
      <c r="D95" s="30">
        <v>3</v>
      </c>
      <c r="E95" s="30">
        <v>4</v>
      </c>
      <c r="F95" s="18">
        <f t="shared" si="8"/>
        <v>7</v>
      </c>
      <c r="G95" s="210">
        <v>4</v>
      </c>
      <c r="H95" s="199"/>
      <c r="I95" s="201"/>
      <c r="J95" s="199"/>
      <c r="K95" s="199"/>
      <c r="L95" s="201"/>
      <c r="M95" s="203"/>
    </row>
    <row r="96" spans="2:13" ht="14.25" customHeight="1" x14ac:dyDescent="0.3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51" ht="14.25" customHeight="1" x14ac:dyDescent="0.3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1:51" ht="14.25" customHeight="1" x14ac:dyDescent="0.3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1:51" ht="14.25" customHeight="1" x14ac:dyDescent="0.35">
      <c r="B99" s="55" t="s">
        <v>39</v>
      </c>
      <c r="C99" s="55" t="s">
        <v>40</v>
      </c>
      <c r="D99" s="35"/>
      <c r="E99" s="35"/>
      <c r="F99" s="35"/>
      <c r="G99" s="35"/>
      <c r="H99" s="35"/>
      <c r="I99" s="35"/>
      <c r="J99" s="35"/>
      <c r="K99" s="35"/>
      <c r="L99" s="35"/>
    </row>
    <row r="100" spans="1:51" ht="14.25" customHeight="1" x14ac:dyDescent="0.3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51" ht="14.25" customHeight="1" x14ac:dyDescent="0.3"/>
    <row r="102" spans="1:51" ht="14.25" customHeight="1" x14ac:dyDescent="0.3">
      <c r="A102" s="35"/>
      <c r="B102" s="35"/>
      <c r="C102" s="35"/>
      <c r="D102" s="35"/>
      <c r="E102" s="35"/>
      <c r="F102" s="35"/>
      <c r="G102" s="104" t="s">
        <v>101</v>
      </c>
      <c r="H102" s="105"/>
      <c r="I102" s="105"/>
      <c r="J102" s="105"/>
      <c r="K102" s="105"/>
      <c r="L102" s="105"/>
      <c r="M102" s="105"/>
      <c r="N102" s="36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51" ht="41.25" customHeight="1" x14ac:dyDescent="0.3">
      <c r="A103" s="35"/>
      <c r="B103" s="35"/>
      <c r="C103" s="35"/>
      <c r="D103" s="35"/>
      <c r="E103" s="35"/>
      <c r="F103" s="35"/>
      <c r="G103" s="105"/>
      <c r="H103" s="105"/>
      <c r="I103" s="105"/>
      <c r="J103" s="105"/>
      <c r="K103" s="105"/>
      <c r="L103" s="105"/>
      <c r="M103" s="105"/>
      <c r="N103" s="36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51" ht="21" customHeight="1" x14ac:dyDescent="0.35">
      <c r="A104" s="35"/>
      <c r="B104" s="35"/>
      <c r="C104" s="37" t="s">
        <v>4</v>
      </c>
      <c r="D104" s="39" t="s">
        <v>58</v>
      </c>
      <c r="E104" s="35"/>
      <c r="F104" s="35"/>
      <c r="G104" s="105"/>
      <c r="H104" s="105"/>
      <c r="I104" s="105"/>
      <c r="J104" s="105"/>
      <c r="K104" s="105"/>
      <c r="L104" s="105"/>
      <c r="M104" s="105"/>
      <c r="N104" s="36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51" ht="14.25" customHeight="1" x14ac:dyDescent="0.3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51" ht="14.25" customHeight="1" x14ac:dyDescent="0.3">
      <c r="A106" s="35"/>
      <c r="B106" s="44"/>
      <c r="C106" s="44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51" ht="40.5" customHeight="1" x14ac:dyDescent="0.3">
      <c r="A107" s="33"/>
      <c r="B107" s="106" t="s">
        <v>5</v>
      </c>
      <c r="C107" s="106" t="s">
        <v>6</v>
      </c>
      <c r="D107" s="106" t="s">
        <v>86</v>
      </c>
      <c r="E107" s="109" t="s">
        <v>7</v>
      </c>
      <c r="F107" s="111" t="s">
        <v>8</v>
      </c>
      <c r="G107" s="102"/>
      <c r="H107" s="102"/>
      <c r="I107" s="102"/>
      <c r="J107" s="102"/>
      <c r="K107" s="102"/>
      <c r="L107" s="102"/>
      <c r="M107" s="102"/>
      <c r="N107" s="112"/>
      <c r="O107" s="110" t="s">
        <v>9</v>
      </c>
      <c r="P107" s="110" t="s">
        <v>54</v>
      </c>
      <c r="Q107" s="109" t="s">
        <v>55</v>
      </c>
      <c r="R107" s="33"/>
      <c r="S107" s="33"/>
      <c r="T107" s="33"/>
      <c r="U107" s="33"/>
      <c r="V107" s="33"/>
      <c r="W107" s="33"/>
      <c r="X107" s="33"/>
      <c r="Y107" s="33"/>
      <c r="Z107" s="33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</row>
    <row r="108" spans="1:51" ht="53.25" customHeight="1" x14ac:dyDescent="0.3">
      <c r="A108" s="33"/>
      <c r="B108" s="107"/>
      <c r="C108" s="107"/>
      <c r="D108" s="107"/>
      <c r="E108" s="107"/>
      <c r="F108" s="73" t="s">
        <v>92</v>
      </c>
      <c r="G108" s="73" t="s">
        <v>111</v>
      </c>
      <c r="H108" s="73" t="s">
        <v>18</v>
      </c>
      <c r="I108" s="73" t="s">
        <v>19</v>
      </c>
      <c r="J108" s="73" t="s">
        <v>12</v>
      </c>
      <c r="K108" s="73" t="s">
        <v>21</v>
      </c>
      <c r="L108" s="73" t="s">
        <v>22</v>
      </c>
      <c r="M108" s="73" t="s">
        <v>24</v>
      </c>
      <c r="N108" s="73" t="s">
        <v>25</v>
      </c>
      <c r="O108" s="107"/>
      <c r="P108" s="107"/>
      <c r="Q108" s="107"/>
      <c r="R108" s="33"/>
      <c r="S108" s="33"/>
      <c r="T108" s="33"/>
      <c r="U108" s="33"/>
      <c r="V108" s="33"/>
      <c r="W108" s="33"/>
      <c r="X108" s="33"/>
      <c r="Y108" s="33"/>
      <c r="Z108" s="33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</row>
    <row r="109" spans="1:51" ht="40.5" customHeight="1" x14ac:dyDescent="0.3">
      <c r="A109" s="33"/>
      <c r="B109" s="30">
        <v>1</v>
      </c>
      <c r="C109" s="38" t="s">
        <v>26</v>
      </c>
      <c r="D109" s="38" t="s">
        <v>112</v>
      </c>
      <c r="E109" s="15">
        <v>3.8078703703703703E-3</v>
      </c>
      <c r="F109" s="48"/>
      <c r="G109" s="48"/>
      <c r="H109" s="48"/>
      <c r="I109" s="48"/>
      <c r="J109" s="48"/>
      <c r="K109" s="48"/>
      <c r="L109" s="48"/>
      <c r="M109" s="48"/>
      <c r="N109" s="76"/>
      <c r="O109" s="20">
        <v>0</v>
      </c>
      <c r="P109" s="20">
        <v>3.8078703703703703E-3</v>
      </c>
      <c r="Q109" s="202">
        <v>13</v>
      </c>
      <c r="R109" s="33"/>
      <c r="S109" s="33"/>
      <c r="T109" s="33"/>
      <c r="U109" s="33"/>
      <c r="V109" s="33"/>
      <c r="W109" s="33"/>
      <c r="X109" s="33"/>
      <c r="Y109" s="33"/>
      <c r="Z109" s="33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1"/>
      <c r="AS109" s="71"/>
      <c r="AT109" s="71"/>
      <c r="AU109" s="71"/>
      <c r="AV109" s="71"/>
      <c r="AW109" s="71"/>
      <c r="AX109" s="71"/>
      <c r="AY109" s="71"/>
    </row>
    <row r="110" spans="1:51" ht="40.5" customHeight="1" x14ac:dyDescent="0.3">
      <c r="A110" s="33"/>
      <c r="B110" s="30">
        <v>2</v>
      </c>
      <c r="C110" s="38" t="s">
        <v>26</v>
      </c>
      <c r="D110" s="38" t="s">
        <v>113</v>
      </c>
      <c r="E110" s="15">
        <v>2.5462962962962965E-3</v>
      </c>
      <c r="F110" s="48"/>
      <c r="G110" s="48"/>
      <c r="H110" s="48"/>
      <c r="I110" s="48"/>
      <c r="J110" s="48"/>
      <c r="K110" s="48"/>
      <c r="L110" s="48"/>
      <c r="M110" s="48"/>
      <c r="N110" s="76"/>
      <c r="O110" s="20">
        <v>0</v>
      </c>
      <c r="P110" s="20">
        <v>2.5462962962962965E-3</v>
      </c>
      <c r="Q110" s="81">
        <v>3</v>
      </c>
      <c r="R110" s="33"/>
      <c r="S110" s="33"/>
      <c r="T110" s="33"/>
      <c r="U110" s="33"/>
      <c r="V110" s="33"/>
      <c r="W110" s="33"/>
      <c r="X110" s="33"/>
      <c r="Y110" s="33"/>
      <c r="Z110" s="33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1"/>
      <c r="AS110" s="71"/>
      <c r="AT110" s="71"/>
      <c r="AU110" s="71"/>
      <c r="AV110" s="71"/>
      <c r="AW110" s="71"/>
      <c r="AX110" s="71"/>
      <c r="AY110" s="71"/>
    </row>
    <row r="111" spans="1:51" ht="40.5" customHeight="1" x14ac:dyDescent="0.3">
      <c r="A111" s="33"/>
      <c r="B111" s="30">
        <v>3</v>
      </c>
      <c r="C111" s="38" t="s">
        <v>26</v>
      </c>
      <c r="D111" s="38" t="s">
        <v>116</v>
      </c>
      <c r="E111" s="15">
        <v>6.7592592592592591E-3</v>
      </c>
      <c r="F111" s="48"/>
      <c r="G111" s="48"/>
      <c r="H111" s="48"/>
      <c r="I111" s="78">
        <v>3</v>
      </c>
      <c r="J111" s="48"/>
      <c r="K111" s="48"/>
      <c r="L111" s="48"/>
      <c r="M111" s="48"/>
      <c r="N111" s="76"/>
      <c r="O111" s="20">
        <v>3.4722222222222224E-4</v>
      </c>
      <c r="P111" s="20">
        <v>7.1064814814814819E-3</v>
      </c>
      <c r="Q111" s="51">
        <v>19</v>
      </c>
      <c r="R111" s="33"/>
      <c r="S111" s="33"/>
      <c r="T111" s="33"/>
      <c r="U111" s="33"/>
      <c r="V111" s="33"/>
      <c r="W111" s="33"/>
      <c r="X111" s="33"/>
      <c r="Y111" s="33"/>
      <c r="Z111" s="33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1"/>
      <c r="AS111" s="71"/>
      <c r="AT111" s="71"/>
      <c r="AU111" s="71"/>
      <c r="AV111" s="71"/>
      <c r="AW111" s="71"/>
      <c r="AX111" s="71"/>
      <c r="AY111" s="71"/>
    </row>
    <row r="112" spans="1:51" ht="40.5" customHeight="1" x14ac:dyDescent="0.3">
      <c r="A112" s="33"/>
      <c r="B112" s="30">
        <v>4</v>
      </c>
      <c r="C112" s="38" t="s">
        <v>32</v>
      </c>
      <c r="D112" s="38" t="s">
        <v>119</v>
      </c>
      <c r="E112" s="15">
        <v>3.9583333333333337E-3</v>
      </c>
      <c r="F112" s="78">
        <v>3</v>
      </c>
      <c r="G112" s="48"/>
      <c r="H112" s="48"/>
      <c r="I112" s="48"/>
      <c r="J112" s="48"/>
      <c r="K112" s="48"/>
      <c r="L112" s="48"/>
      <c r="M112" s="48"/>
      <c r="N112" s="76"/>
      <c r="O112" s="20">
        <v>3.4722222222222224E-4</v>
      </c>
      <c r="P112" s="20">
        <v>4.3055555555555555E-3</v>
      </c>
      <c r="Q112" s="202">
        <v>15</v>
      </c>
      <c r="R112" s="33"/>
      <c r="S112" s="33"/>
      <c r="T112" s="33"/>
      <c r="U112" s="33"/>
      <c r="V112" s="33"/>
      <c r="W112" s="33"/>
      <c r="X112" s="33"/>
      <c r="Y112" s="33"/>
      <c r="Z112" s="33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1"/>
      <c r="AS112" s="71"/>
      <c r="AT112" s="71"/>
      <c r="AU112" s="71"/>
      <c r="AV112" s="71"/>
      <c r="AW112" s="71"/>
      <c r="AX112" s="71"/>
      <c r="AY112" s="71"/>
    </row>
    <row r="113" spans="1:51" ht="40.5" customHeight="1" x14ac:dyDescent="0.3">
      <c r="A113" s="33"/>
      <c r="B113" s="30">
        <v>5</v>
      </c>
      <c r="C113" s="38" t="s">
        <v>36</v>
      </c>
      <c r="D113" s="38" t="s">
        <v>122</v>
      </c>
      <c r="E113" s="15">
        <v>2.3032407407407407E-3</v>
      </c>
      <c r="F113" s="48"/>
      <c r="G113" s="48"/>
      <c r="H113" s="48"/>
      <c r="I113" s="48"/>
      <c r="J113" s="48"/>
      <c r="K113" s="48"/>
      <c r="L113" s="48"/>
      <c r="M113" s="48"/>
      <c r="N113" s="76"/>
      <c r="O113" s="20">
        <v>0</v>
      </c>
      <c r="P113" s="20">
        <v>2.3032407407407407E-3</v>
      </c>
      <c r="Q113" s="53">
        <v>1</v>
      </c>
      <c r="R113" s="33"/>
      <c r="S113" s="33"/>
      <c r="T113" s="33"/>
      <c r="U113" s="33"/>
      <c r="V113" s="33"/>
      <c r="W113" s="33"/>
      <c r="X113" s="33"/>
      <c r="Y113" s="33"/>
      <c r="Z113" s="33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  <c r="AW113" s="71"/>
      <c r="AX113" s="71"/>
      <c r="AY113" s="71"/>
    </row>
    <row r="114" spans="1:51" ht="40.5" customHeight="1" x14ac:dyDescent="0.3">
      <c r="A114" s="33"/>
      <c r="B114" s="30">
        <v>6</v>
      </c>
      <c r="C114" s="38" t="s">
        <v>36</v>
      </c>
      <c r="D114" s="38" t="s">
        <v>123</v>
      </c>
      <c r="E114" s="15">
        <v>2.5000000000000001E-3</v>
      </c>
      <c r="F114" s="48"/>
      <c r="G114" s="48"/>
      <c r="H114" s="48"/>
      <c r="I114" s="48"/>
      <c r="J114" s="48"/>
      <c r="K114" s="48"/>
      <c r="L114" s="48"/>
      <c r="M114" s="48"/>
      <c r="N114" s="76"/>
      <c r="O114" s="20">
        <v>0</v>
      </c>
      <c r="P114" s="20">
        <v>2.5000000000000001E-3</v>
      </c>
      <c r="Q114" s="83">
        <v>2</v>
      </c>
      <c r="R114" s="33"/>
      <c r="S114" s="33"/>
      <c r="T114" s="33"/>
      <c r="U114" s="33"/>
      <c r="V114" s="33"/>
      <c r="W114" s="33"/>
      <c r="X114" s="33"/>
      <c r="Y114" s="33"/>
      <c r="Z114" s="33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  <c r="AW114" s="71"/>
      <c r="AX114" s="71"/>
      <c r="AY114" s="71"/>
    </row>
    <row r="115" spans="1:51" ht="40.5" customHeight="1" x14ac:dyDescent="0.3">
      <c r="A115" s="33"/>
      <c r="B115" s="30">
        <v>7</v>
      </c>
      <c r="C115" s="38" t="s">
        <v>23</v>
      </c>
      <c r="D115" s="38" t="s">
        <v>127</v>
      </c>
      <c r="E115" s="15">
        <v>4.7800925925925927E-3</v>
      </c>
      <c r="F115" s="78">
        <v>1</v>
      </c>
      <c r="G115" s="48"/>
      <c r="H115" s="48"/>
      <c r="I115" s="48"/>
      <c r="J115" s="48"/>
      <c r="K115" s="48"/>
      <c r="L115" s="48"/>
      <c r="M115" s="48"/>
      <c r="N115" s="76"/>
      <c r="O115" s="20">
        <v>1.1574074074074075E-4</v>
      </c>
      <c r="P115" s="20">
        <v>4.8958333333333336E-3</v>
      </c>
      <c r="Q115" s="62">
        <v>16</v>
      </c>
      <c r="R115" s="33"/>
      <c r="S115" s="33"/>
      <c r="T115" s="33"/>
      <c r="U115" s="33"/>
      <c r="V115" s="33"/>
      <c r="W115" s="33"/>
      <c r="X115" s="33"/>
      <c r="Y115" s="33"/>
      <c r="Z115" s="33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</row>
    <row r="116" spans="1:51" ht="40.5" customHeight="1" x14ac:dyDescent="0.3">
      <c r="A116" s="33"/>
      <c r="B116" s="30">
        <v>8</v>
      </c>
      <c r="C116" s="38" t="s">
        <v>23</v>
      </c>
      <c r="D116" s="38" t="s">
        <v>128</v>
      </c>
      <c r="E116" s="15">
        <v>2.9282407407407408E-3</v>
      </c>
      <c r="F116" s="48"/>
      <c r="G116" s="78">
        <v>2</v>
      </c>
      <c r="H116" s="48"/>
      <c r="I116" s="78">
        <v>2</v>
      </c>
      <c r="J116" s="48"/>
      <c r="K116" s="48"/>
      <c r="L116" s="78">
        <v>2</v>
      </c>
      <c r="M116" s="48"/>
      <c r="N116" s="76"/>
      <c r="O116" s="20">
        <v>4.1666666666666664E-2</v>
      </c>
      <c r="P116" s="20">
        <v>3.6226851851851854E-3</v>
      </c>
      <c r="Q116" s="202">
        <v>12</v>
      </c>
      <c r="R116" s="33"/>
      <c r="S116" s="33"/>
      <c r="T116" s="33"/>
      <c r="U116" s="33"/>
      <c r="V116" s="33"/>
      <c r="W116" s="33"/>
      <c r="X116" s="33"/>
      <c r="Y116" s="33"/>
      <c r="Z116" s="33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</row>
    <row r="117" spans="1:51" ht="40.5" customHeight="1" x14ac:dyDescent="0.3">
      <c r="A117" s="33"/>
      <c r="B117" s="30">
        <v>9</v>
      </c>
      <c r="C117" s="38" t="s">
        <v>23</v>
      </c>
      <c r="D117" s="38" t="s">
        <v>131</v>
      </c>
      <c r="E117" s="15">
        <v>5.4513888888888893E-3</v>
      </c>
      <c r="F117" s="48"/>
      <c r="G117" s="48"/>
      <c r="H117" s="48"/>
      <c r="I117" s="48"/>
      <c r="J117" s="48"/>
      <c r="K117" s="48"/>
      <c r="L117" s="48"/>
      <c r="M117" s="48"/>
      <c r="N117" s="76"/>
      <c r="O117" s="20">
        <v>0</v>
      </c>
      <c r="P117" s="20">
        <v>5.4513888888888893E-3</v>
      </c>
      <c r="Q117" s="87">
        <v>17</v>
      </c>
      <c r="R117" s="33"/>
      <c r="S117" s="33"/>
      <c r="T117" s="33"/>
      <c r="U117" s="33"/>
      <c r="V117" s="33"/>
      <c r="W117" s="33"/>
      <c r="X117" s="33"/>
      <c r="Y117" s="33"/>
      <c r="Z117" s="33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</row>
    <row r="118" spans="1:51" ht="40.5" customHeight="1" x14ac:dyDescent="0.3">
      <c r="A118" s="33"/>
      <c r="B118" s="30">
        <v>10</v>
      </c>
      <c r="C118" s="38" t="s">
        <v>23</v>
      </c>
      <c r="D118" s="38" t="s">
        <v>134</v>
      </c>
      <c r="E118" s="15">
        <v>3.8310185185185183E-3</v>
      </c>
      <c r="F118" s="48"/>
      <c r="G118" s="78">
        <v>6</v>
      </c>
      <c r="H118" s="78">
        <v>2</v>
      </c>
      <c r="I118" s="78">
        <v>1</v>
      </c>
      <c r="J118" s="48"/>
      <c r="K118" s="48"/>
      <c r="L118" s="78">
        <v>3</v>
      </c>
      <c r="M118" s="78">
        <v>5</v>
      </c>
      <c r="N118" s="76"/>
      <c r="O118" s="20">
        <v>1.9675925925925924E-3</v>
      </c>
      <c r="P118" s="20">
        <v>5.7986111111111112E-3</v>
      </c>
      <c r="Q118" s="88">
        <v>18</v>
      </c>
      <c r="R118" s="33"/>
      <c r="S118" s="33"/>
      <c r="T118" s="33"/>
      <c r="U118" s="33"/>
      <c r="V118" s="33"/>
      <c r="W118" s="33"/>
      <c r="X118" s="33"/>
      <c r="Y118" s="33"/>
      <c r="Z118" s="33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</row>
    <row r="119" spans="1:51" ht="40.5" customHeight="1" x14ac:dyDescent="0.3">
      <c r="A119" s="33"/>
      <c r="B119" s="30">
        <v>11</v>
      </c>
      <c r="C119" s="38" t="s">
        <v>33</v>
      </c>
      <c r="D119" s="38" t="s">
        <v>138</v>
      </c>
      <c r="E119" s="15">
        <v>3.0092592592592593E-3</v>
      </c>
      <c r="F119" s="48"/>
      <c r="G119" s="48"/>
      <c r="H119" s="48"/>
      <c r="I119" s="78">
        <v>1</v>
      </c>
      <c r="J119" s="78">
        <v>3</v>
      </c>
      <c r="K119" s="48"/>
      <c r="L119" s="48"/>
      <c r="M119" s="48"/>
      <c r="N119" s="76"/>
      <c r="O119" s="20">
        <v>4.6296296296296298E-4</v>
      </c>
      <c r="P119" s="20">
        <v>3.472222222222222E-3</v>
      </c>
      <c r="Q119" s="202">
        <v>11</v>
      </c>
      <c r="R119" s="33"/>
      <c r="S119" s="33"/>
      <c r="T119" s="33"/>
      <c r="U119" s="33"/>
      <c r="V119" s="33"/>
      <c r="W119" s="33"/>
      <c r="X119" s="33"/>
      <c r="Y119" s="33"/>
      <c r="Z119" s="33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</row>
    <row r="120" spans="1:51" ht="40.5" customHeight="1" x14ac:dyDescent="0.3">
      <c r="A120" s="33"/>
      <c r="B120" s="30">
        <v>12</v>
      </c>
      <c r="C120" s="38" t="s">
        <v>33</v>
      </c>
      <c r="D120" s="38" t="s">
        <v>141</v>
      </c>
      <c r="E120" s="15">
        <v>3.8888888888888888E-3</v>
      </c>
      <c r="F120" s="48"/>
      <c r="G120" s="48"/>
      <c r="H120" s="48"/>
      <c r="I120" s="48"/>
      <c r="J120" s="48"/>
      <c r="K120" s="48"/>
      <c r="L120" s="48"/>
      <c r="M120" s="48"/>
      <c r="N120" s="76"/>
      <c r="O120" s="20">
        <v>0</v>
      </c>
      <c r="P120" s="20">
        <v>3.8888888888888888E-3</v>
      </c>
      <c r="Q120" s="202">
        <v>14</v>
      </c>
      <c r="R120" s="33"/>
      <c r="S120" s="33"/>
      <c r="T120" s="33"/>
      <c r="U120" s="33"/>
      <c r="V120" s="33"/>
      <c r="W120" s="33"/>
      <c r="X120" s="33"/>
      <c r="Y120" s="33"/>
      <c r="Z120" s="33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</row>
    <row r="121" spans="1:51" ht="40.5" customHeight="1" x14ac:dyDescent="0.3">
      <c r="A121" s="33"/>
      <c r="B121" s="30">
        <v>13</v>
      </c>
      <c r="C121" s="38" t="s">
        <v>42</v>
      </c>
      <c r="D121" s="38" t="s">
        <v>145</v>
      </c>
      <c r="E121" s="15">
        <v>2.662037037037037E-3</v>
      </c>
      <c r="F121" s="48"/>
      <c r="G121" s="48"/>
      <c r="H121" s="78">
        <v>4</v>
      </c>
      <c r="I121" s="48"/>
      <c r="J121" s="48"/>
      <c r="K121" s="48"/>
      <c r="L121" s="48"/>
      <c r="M121" s="48"/>
      <c r="N121" s="76"/>
      <c r="O121" s="20">
        <v>4.6296296296296298E-4</v>
      </c>
      <c r="P121" s="20">
        <v>3.1250000000000002E-3</v>
      </c>
      <c r="Q121" s="202">
        <v>8</v>
      </c>
      <c r="R121" s="33"/>
      <c r="S121" s="33"/>
      <c r="T121" s="211"/>
      <c r="U121" s="33"/>
      <c r="V121" s="33"/>
      <c r="W121" s="33"/>
      <c r="X121" s="33"/>
      <c r="Y121" s="33"/>
      <c r="Z121" s="33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</row>
    <row r="122" spans="1:51" ht="40.5" customHeight="1" x14ac:dyDescent="0.3">
      <c r="A122" s="33"/>
      <c r="B122" s="30">
        <v>14</v>
      </c>
      <c r="C122" s="38" t="s">
        <v>45</v>
      </c>
      <c r="D122" s="38" t="s">
        <v>150</v>
      </c>
      <c r="E122" s="15">
        <v>2.7546296296296294E-3</v>
      </c>
      <c r="F122" s="48"/>
      <c r="G122" s="48"/>
      <c r="H122" s="48"/>
      <c r="I122" s="78">
        <v>1</v>
      </c>
      <c r="J122" s="48"/>
      <c r="K122" s="48"/>
      <c r="L122" s="48"/>
      <c r="M122" s="48"/>
      <c r="N122" s="76"/>
      <c r="O122" s="20">
        <v>1.1574074074074075E-4</v>
      </c>
      <c r="P122" s="20">
        <v>2.8703703703703703E-3</v>
      </c>
      <c r="Q122" s="202">
        <v>4</v>
      </c>
      <c r="R122" s="33"/>
      <c r="S122" s="33"/>
      <c r="T122" s="33"/>
      <c r="U122" s="33"/>
      <c r="V122" s="33"/>
      <c r="W122" s="33"/>
      <c r="X122" s="33"/>
      <c r="Y122" s="33"/>
      <c r="Z122" s="33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</row>
    <row r="123" spans="1:51" ht="40.5" customHeight="1" x14ac:dyDescent="0.3">
      <c r="A123" s="33"/>
      <c r="B123" s="30">
        <v>15</v>
      </c>
      <c r="C123" s="38" t="s">
        <v>45</v>
      </c>
      <c r="D123" s="38" t="s">
        <v>151</v>
      </c>
      <c r="E123" s="15">
        <v>2.8124999999999999E-3</v>
      </c>
      <c r="F123" s="48"/>
      <c r="G123" s="48"/>
      <c r="H123" s="48"/>
      <c r="I123" s="48"/>
      <c r="J123" s="78">
        <v>1</v>
      </c>
      <c r="K123" s="48"/>
      <c r="L123" s="48"/>
      <c r="M123" s="48"/>
      <c r="N123" s="76"/>
      <c r="O123" s="20">
        <v>1.1574074074074075E-4</v>
      </c>
      <c r="P123" s="20">
        <v>2.9282407407407408E-3</v>
      </c>
      <c r="Q123" s="202">
        <v>5</v>
      </c>
      <c r="R123" s="33"/>
      <c r="S123" s="33"/>
      <c r="T123" s="33"/>
      <c r="U123" s="33"/>
      <c r="V123" s="33"/>
      <c r="W123" s="33"/>
      <c r="X123" s="33"/>
      <c r="Y123" s="33"/>
      <c r="Z123" s="33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</row>
    <row r="124" spans="1:51" ht="40.5" customHeight="1" x14ac:dyDescent="0.3">
      <c r="A124" s="33"/>
      <c r="B124" s="30">
        <v>16</v>
      </c>
      <c r="C124" s="38" t="s">
        <v>38</v>
      </c>
      <c r="D124" s="38" t="s">
        <v>152</v>
      </c>
      <c r="E124" s="15">
        <v>3.1134259259259257E-3</v>
      </c>
      <c r="F124" s="48"/>
      <c r="G124" s="48"/>
      <c r="H124" s="48"/>
      <c r="I124" s="78">
        <v>1</v>
      </c>
      <c r="J124" s="48"/>
      <c r="K124" s="48"/>
      <c r="L124" s="48"/>
      <c r="M124" s="48"/>
      <c r="N124" s="76"/>
      <c r="O124" s="20">
        <v>1.1574074074074075E-4</v>
      </c>
      <c r="P124" s="20">
        <v>3.2291666666666666E-3</v>
      </c>
      <c r="Q124" s="202">
        <v>9</v>
      </c>
      <c r="R124" s="33"/>
      <c r="S124" s="33"/>
      <c r="T124" s="33"/>
      <c r="U124" s="33"/>
      <c r="V124" s="33"/>
      <c r="W124" s="33"/>
      <c r="X124" s="33"/>
      <c r="Y124" s="33"/>
      <c r="Z124" s="33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</row>
    <row r="125" spans="1:51" ht="40.5" customHeight="1" x14ac:dyDescent="0.3">
      <c r="A125" s="33"/>
      <c r="B125" s="30">
        <v>17</v>
      </c>
      <c r="C125" s="38" t="s">
        <v>38</v>
      </c>
      <c r="D125" s="38" t="s">
        <v>153</v>
      </c>
      <c r="E125" s="15">
        <v>2.5925925925925925E-3</v>
      </c>
      <c r="F125" s="48"/>
      <c r="G125" s="48"/>
      <c r="H125" s="48"/>
      <c r="I125" s="48"/>
      <c r="J125" s="48"/>
      <c r="K125" s="48"/>
      <c r="L125" s="48"/>
      <c r="M125" s="79"/>
      <c r="N125" s="78">
        <v>3</v>
      </c>
      <c r="O125" s="20">
        <v>3.4722222222222224E-4</v>
      </c>
      <c r="P125" s="20">
        <v>2.9398148148148148E-3</v>
      </c>
      <c r="Q125" s="202">
        <v>6</v>
      </c>
      <c r="R125" s="33"/>
      <c r="S125" s="33"/>
      <c r="T125" s="33"/>
      <c r="U125" s="33"/>
      <c r="V125" s="33"/>
      <c r="W125" s="33"/>
      <c r="X125" s="33"/>
      <c r="Y125" s="33"/>
      <c r="Z125" s="33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</row>
    <row r="126" spans="1:51" ht="40.5" customHeight="1" x14ac:dyDescent="0.3">
      <c r="A126" s="33"/>
      <c r="B126" s="30">
        <v>18</v>
      </c>
      <c r="C126" s="38" t="s">
        <v>31</v>
      </c>
      <c r="D126" s="38" t="s">
        <v>154</v>
      </c>
      <c r="E126" s="15">
        <v>2.9282407407407408E-3</v>
      </c>
      <c r="F126" s="48"/>
      <c r="G126" s="48"/>
      <c r="H126" s="78">
        <v>1</v>
      </c>
      <c r="I126" s="48"/>
      <c r="J126" s="48"/>
      <c r="K126" s="48"/>
      <c r="L126" s="48"/>
      <c r="M126" s="79"/>
      <c r="N126" s="78">
        <v>3</v>
      </c>
      <c r="O126" s="20">
        <v>4.6296296296296298E-4</v>
      </c>
      <c r="P126" s="20">
        <v>3.3912037037037036E-3</v>
      </c>
      <c r="Q126" s="202">
        <v>10</v>
      </c>
      <c r="R126" s="33"/>
      <c r="S126" s="33"/>
      <c r="T126" s="33"/>
      <c r="U126" s="33"/>
      <c r="V126" s="33"/>
      <c r="W126" s="33"/>
      <c r="X126" s="33"/>
      <c r="Y126" s="33"/>
      <c r="Z126" s="33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</row>
    <row r="127" spans="1:51" ht="40.5" customHeight="1" x14ac:dyDescent="0.3">
      <c r="A127" s="33"/>
      <c r="B127" s="30">
        <v>19</v>
      </c>
      <c r="C127" s="38" t="s">
        <v>23</v>
      </c>
      <c r="D127" s="38" t="s">
        <v>155</v>
      </c>
      <c r="E127" s="15">
        <v>2.9050925925925928E-3</v>
      </c>
      <c r="F127" s="48"/>
      <c r="G127" s="48"/>
      <c r="H127" s="48"/>
      <c r="I127" s="78">
        <v>1</v>
      </c>
      <c r="J127" s="48"/>
      <c r="K127" s="48"/>
      <c r="L127" s="48"/>
      <c r="M127" s="48"/>
      <c r="N127" s="48"/>
      <c r="O127" s="20">
        <v>1.1574074074074075E-4</v>
      </c>
      <c r="P127" s="20">
        <v>3.0208333333333333E-3</v>
      </c>
      <c r="Q127" s="202">
        <v>7</v>
      </c>
      <c r="R127" s="33"/>
      <c r="S127" s="33"/>
      <c r="T127" s="33"/>
      <c r="U127" s="33"/>
      <c r="V127" s="33"/>
      <c r="W127" s="33"/>
      <c r="X127" s="33"/>
      <c r="Y127" s="33"/>
      <c r="Z127" s="33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</row>
    <row r="128" spans="1:51" ht="14.25" customHeight="1" x14ac:dyDescent="0.3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51" ht="14.25" customHeight="1" x14ac:dyDescent="0.3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51" ht="14.25" customHeight="1" x14ac:dyDescent="0.35">
      <c r="A130" s="35"/>
      <c r="B130" s="55" t="s">
        <v>39</v>
      </c>
      <c r="C130" s="35"/>
      <c r="D130" s="55" t="s">
        <v>40</v>
      </c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51" ht="14.25" customHeight="1" x14ac:dyDescent="0.3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51" ht="14.25" customHeight="1" x14ac:dyDescent="0.3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51" ht="14.25" customHeight="1" x14ac:dyDescent="0.3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51" ht="14.25" customHeight="1" x14ac:dyDescent="0.3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51" ht="14.25" customHeight="1" x14ac:dyDescent="0.3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51" ht="14.25" customHeight="1" x14ac:dyDescent="0.3">
      <c r="A136" s="35"/>
      <c r="B136" s="35"/>
      <c r="C136" s="35"/>
      <c r="D136" s="35"/>
      <c r="E136" s="35"/>
      <c r="F136" s="35"/>
      <c r="G136" s="104" t="s">
        <v>156</v>
      </c>
      <c r="H136" s="105"/>
      <c r="I136" s="105"/>
      <c r="J136" s="105"/>
      <c r="K136" s="105"/>
      <c r="L136" s="105"/>
      <c r="M136" s="105"/>
      <c r="N136" s="10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51" ht="47.25" customHeight="1" x14ac:dyDescent="0.3">
      <c r="A137" s="35"/>
      <c r="B137" s="35"/>
      <c r="C137" s="35"/>
      <c r="D137" s="35"/>
      <c r="E137" s="35"/>
      <c r="F137" s="35"/>
      <c r="G137" s="105"/>
      <c r="H137" s="105"/>
      <c r="I137" s="105"/>
      <c r="J137" s="105"/>
      <c r="K137" s="105"/>
      <c r="L137" s="105"/>
      <c r="M137" s="105"/>
      <c r="N137" s="10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51" ht="21" customHeight="1" x14ac:dyDescent="0.35">
      <c r="A138" s="35"/>
      <c r="B138" s="35"/>
      <c r="C138" s="37" t="s">
        <v>4</v>
      </c>
      <c r="D138" s="39" t="s">
        <v>58</v>
      </c>
      <c r="E138" s="35"/>
      <c r="F138" s="35"/>
      <c r="G138" s="105"/>
      <c r="H138" s="105"/>
      <c r="I138" s="105"/>
      <c r="J138" s="105"/>
      <c r="K138" s="105"/>
      <c r="L138" s="105"/>
      <c r="M138" s="105"/>
      <c r="N138" s="10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51" ht="14.25" customHeight="1" x14ac:dyDescent="0.3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51" ht="14.25" customHeight="1" x14ac:dyDescent="0.3">
      <c r="A140" s="35"/>
      <c r="B140" s="44"/>
      <c r="C140" s="44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51" ht="48" customHeight="1" x14ac:dyDescent="0.3">
      <c r="A141" s="33"/>
      <c r="B141" s="106" t="s">
        <v>5</v>
      </c>
      <c r="C141" s="106" t="s">
        <v>6</v>
      </c>
      <c r="D141" s="106" t="s">
        <v>86</v>
      </c>
      <c r="E141" s="109" t="s">
        <v>7</v>
      </c>
      <c r="F141" s="111" t="s">
        <v>8</v>
      </c>
      <c r="G141" s="102"/>
      <c r="H141" s="102"/>
      <c r="I141" s="102"/>
      <c r="J141" s="102"/>
      <c r="K141" s="102"/>
      <c r="L141" s="102"/>
      <c r="M141" s="102"/>
      <c r="N141" s="103"/>
      <c r="O141" s="119" t="s">
        <v>9</v>
      </c>
      <c r="P141" s="110" t="s">
        <v>54</v>
      </c>
      <c r="Q141" s="109" t="s">
        <v>55</v>
      </c>
      <c r="R141" s="33"/>
      <c r="S141" s="33"/>
      <c r="T141" s="33"/>
      <c r="U141" s="33"/>
      <c r="V141" s="33"/>
      <c r="W141" s="33"/>
      <c r="X141" s="33"/>
      <c r="Y141" s="33"/>
      <c r="Z141" s="33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</row>
    <row r="142" spans="1:51" ht="60" customHeight="1" x14ac:dyDescent="0.3">
      <c r="A142" s="33"/>
      <c r="B142" s="107"/>
      <c r="C142" s="107"/>
      <c r="D142" s="107"/>
      <c r="E142" s="107"/>
      <c r="F142" s="73" t="s">
        <v>92</v>
      </c>
      <c r="G142" s="73" t="s">
        <v>111</v>
      </c>
      <c r="H142" s="73" t="s">
        <v>18</v>
      </c>
      <c r="I142" s="73" t="s">
        <v>19</v>
      </c>
      <c r="J142" s="73" t="s">
        <v>12</v>
      </c>
      <c r="K142" s="73" t="s">
        <v>21</v>
      </c>
      <c r="L142" s="73" t="s">
        <v>22</v>
      </c>
      <c r="M142" s="73" t="s">
        <v>24</v>
      </c>
      <c r="N142" s="73" t="s">
        <v>25</v>
      </c>
      <c r="O142" s="121"/>
      <c r="P142" s="107"/>
      <c r="Q142" s="107"/>
      <c r="R142" s="33"/>
      <c r="S142" s="33"/>
      <c r="T142" s="33"/>
      <c r="U142" s="33"/>
      <c r="V142" s="33"/>
      <c r="W142" s="33"/>
      <c r="X142" s="33"/>
      <c r="Y142" s="33"/>
      <c r="Z142" s="33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</row>
    <row r="143" spans="1:51" ht="48" customHeight="1" x14ac:dyDescent="0.3">
      <c r="A143" s="33"/>
      <c r="B143" s="30">
        <v>1</v>
      </c>
      <c r="C143" s="38" t="s">
        <v>26</v>
      </c>
      <c r="D143" s="38" t="s">
        <v>157</v>
      </c>
      <c r="E143" s="15">
        <v>3.6805555555555554E-3</v>
      </c>
      <c r="F143" s="48"/>
      <c r="G143" s="48"/>
      <c r="H143" s="48"/>
      <c r="I143" s="78">
        <v>1</v>
      </c>
      <c r="J143" s="48"/>
      <c r="K143" s="48"/>
      <c r="L143" s="78">
        <v>2</v>
      </c>
      <c r="M143" s="48"/>
      <c r="N143" s="76"/>
      <c r="O143" s="20">
        <v>3.4722222222222224E-4</v>
      </c>
      <c r="P143" s="20">
        <v>4.0277777777777777E-3</v>
      </c>
      <c r="Q143" s="90">
        <v>11</v>
      </c>
      <c r="R143" s="33"/>
      <c r="S143" s="33"/>
      <c r="T143" s="33"/>
      <c r="U143" s="33"/>
      <c r="V143" s="33"/>
      <c r="W143" s="33"/>
      <c r="X143" s="33"/>
      <c r="Y143" s="33"/>
      <c r="Z143" s="33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</row>
    <row r="144" spans="1:51" ht="48" customHeight="1" x14ac:dyDescent="0.3">
      <c r="A144" s="33"/>
      <c r="B144" s="30">
        <v>2</v>
      </c>
      <c r="C144" s="38" t="s">
        <v>32</v>
      </c>
      <c r="D144" s="38" t="s">
        <v>158</v>
      </c>
      <c r="E144" s="15">
        <v>3.3796296296296296E-3</v>
      </c>
      <c r="F144" s="48"/>
      <c r="G144" s="48"/>
      <c r="H144" s="48"/>
      <c r="I144" s="78">
        <v>15</v>
      </c>
      <c r="J144" s="48"/>
      <c r="K144" s="48"/>
      <c r="L144" s="48"/>
      <c r="M144" s="78">
        <v>3</v>
      </c>
      <c r="N144" s="76"/>
      <c r="O144" s="20">
        <v>2.0833333333333333E-3</v>
      </c>
      <c r="P144" s="20">
        <v>5.4629629629629629E-3</v>
      </c>
      <c r="Q144" s="51">
        <v>12</v>
      </c>
      <c r="R144" s="33"/>
      <c r="S144" s="33"/>
      <c r="T144" s="33"/>
      <c r="U144" s="33"/>
      <c r="V144" s="33"/>
      <c r="W144" s="33"/>
      <c r="X144" s="33"/>
      <c r="Y144" s="33"/>
      <c r="Z144" s="33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71"/>
      <c r="AQ144" s="71"/>
      <c r="AR144" s="71"/>
      <c r="AS144" s="71"/>
      <c r="AT144" s="71"/>
      <c r="AU144" s="71"/>
      <c r="AV144" s="71"/>
      <c r="AW144" s="71"/>
      <c r="AX144" s="71"/>
      <c r="AY144" s="71"/>
    </row>
    <row r="145" spans="1:51" ht="48" customHeight="1" x14ac:dyDescent="0.3">
      <c r="A145" s="33"/>
      <c r="B145" s="30">
        <v>3</v>
      </c>
      <c r="C145" s="38" t="s">
        <v>32</v>
      </c>
      <c r="D145" s="38" t="s">
        <v>159</v>
      </c>
      <c r="E145" s="15">
        <v>3.0208333333333333E-3</v>
      </c>
      <c r="F145" s="48"/>
      <c r="G145" s="48"/>
      <c r="H145" s="48"/>
      <c r="I145" s="78">
        <v>4</v>
      </c>
      <c r="J145" s="48"/>
      <c r="K145" s="48"/>
      <c r="L145" s="48"/>
      <c r="M145" s="48"/>
      <c r="N145" s="76"/>
      <c r="O145" s="20">
        <v>4.6296296296296298E-4</v>
      </c>
      <c r="P145" s="20">
        <v>3.4837962962962965E-3</v>
      </c>
      <c r="Q145" s="202">
        <v>8</v>
      </c>
      <c r="R145" s="33"/>
      <c r="S145" s="33"/>
      <c r="T145" s="33"/>
      <c r="U145" s="33"/>
      <c r="V145" s="33"/>
      <c r="W145" s="33"/>
      <c r="X145" s="33"/>
      <c r="Y145" s="33"/>
      <c r="Z145" s="33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71"/>
      <c r="AQ145" s="71"/>
      <c r="AR145" s="71"/>
      <c r="AS145" s="71"/>
      <c r="AT145" s="71"/>
      <c r="AU145" s="71"/>
      <c r="AV145" s="71"/>
      <c r="AW145" s="71"/>
      <c r="AX145" s="71"/>
      <c r="AY145" s="71"/>
    </row>
    <row r="146" spans="1:51" ht="48" customHeight="1" x14ac:dyDescent="0.3">
      <c r="A146" s="33"/>
      <c r="B146" s="30">
        <v>4</v>
      </c>
      <c r="C146" s="38" t="s">
        <v>36</v>
      </c>
      <c r="D146" s="38" t="s">
        <v>160</v>
      </c>
      <c r="E146" s="15">
        <v>3.3217592592592591E-3</v>
      </c>
      <c r="F146" s="48"/>
      <c r="G146" s="48"/>
      <c r="H146" s="78">
        <v>1</v>
      </c>
      <c r="I146" s="78">
        <v>1</v>
      </c>
      <c r="J146" s="48"/>
      <c r="K146" s="48"/>
      <c r="L146" s="48"/>
      <c r="M146" s="48"/>
      <c r="N146" s="76"/>
      <c r="O146" s="20">
        <v>2.3148148148148149E-4</v>
      </c>
      <c r="P146" s="20">
        <v>3.5532407407407409E-3</v>
      </c>
      <c r="Q146" s="202">
        <v>9</v>
      </c>
      <c r="R146" s="33"/>
      <c r="S146" s="33"/>
      <c r="T146" s="33"/>
      <c r="U146" s="33"/>
      <c r="V146" s="33"/>
      <c r="W146" s="33"/>
      <c r="X146" s="33"/>
      <c r="Y146" s="33"/>
      <c r="Z146" s="33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71"/>
      <c r="AQ146" s="71"/>
      <c r="AR146" s="71"/>
      <c r="AS146" s="71"/>
      <c r="AT146" s="71"/>
      <c r="AU146" s="71"/>
      <c r="AV146" s="71"/>
      <c r="AW146" s="71"/>
      <c r="AX146" s="71"/>
      <c r="AY146" s="71"/>
    </row>
    <row r="147" spans="1:51" ht="48" customHeight="1" x14ac:dyDescent="0.3">
      <c r="A147" s="33"/>
      <c r="B147" s="30">
        <v>5</v>
      </c>
      <c r="C147" s="38" t="s">
        <v>36</v>
      </c>
      <c r="D147" s="38" t="s">
        <v>161</v>
      </c>
      <c r="E147" s="15">
        <v>2.9398148148148148E-3</v>
      </c>
      <c r="F147" s="48"/>
      <c r="G147" s="48"/>
      <c r="H147" s="78">
        <v>1</v>
      </c>
      <c r="I147" s="78">
        <v>1</v>
      </c>
      <c r="J147" s="78">
        <v>3</v>
      </c>
      <c r="K147" s="48"/>
      <c r="L147" s="78">
        <v>3</v>
      </c>
      <c r="M147" s="48"/>
      <c r="N147" s="76"/>
      <c r="O147" s="20">
        <v>9.2592592592592596E-4</v>
      </c>
      <c r="P147" s="20">
        <v>3.8657407407407408E-3</v>
      </c>
      <c r="Q147" s="202">
        <v>10</v>
      </c>
      <c r="R147" s="33"/>
      <c r="S147" s="33"/>
      <c r="T147" s="33"/>
      <c r="U147" s="33"/>
      <c r="V147" s="33"/>
      <c r="W147" s="33"/>
      <c r="X147" s="33"/>
      <c r="Y147" s="33"/>
      <c r="Z147" s="33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71"/>
      <c r="AQ147" s="71"/>
      <c r="AR147" s="71"/>
      <c r="AS147" s="71"/>
      <c r="AT147" s="71"/>
      <c r="AU147" s="71"/>
      <c r="AV147" s="71"/>
      <c r="AW147" s="71"/>
      <c r="AX147" s="71"/>
      <c r="AY147" s="71"/>
    </row>
    <row r="148" spans="1:51" ht="48" customHeight="1" x14ac:dyDescent="0.3">
      <c r="A148" s="33"/>
      <c r="B148" s="30">
        <v>6</v>
      </c>
      <c r="C148" s="38" t="s">
        <v>33</v>
      </c>
      <c r="D148" s="38" t="s">
        <v>162</v>
      </c>
      <c r="E148" s="15">
        <v>2.2800925925925927E-3</v>
      </c>
      <c r="F148" s="48"/>
      <c r="G148" s="48"/>
      <c r="H148" s="48"/>
      <c r="I148" s="48"/>
      <c r="J148" s="48"/>
      <c r="K148" s="48"/>
      <c r="L148" s="48"/>
      <c r="M148" s="48"/>
      <c r="N148" s="76"/>
      <c r="O148" s="20">
        <v>0</v>
      </c>
      <c r="P148" s="20">
        <v>2.2800925925925927E-3</v>
      </c>
      <c r="Q148" s="53">
        <v>1</v>
      </c>
      <c r="R148" s="33"/>
      <c r="S148" s="33"/>
      <c r="T148" s="33"/>
      <c r="U148" s="33"/>
      <c r="V148" s="33"/>
      <c r="W148" s="33"/>
      <c r="X148" s="33"/>
      <c r="Y148" s="33"/>
      <c r="Z148" s="33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</row>
    <row r="149" spans="1:51" ht="48" customHeight="1" x14ac:dyDescent="0.3">
      <c r="A149" s="33"/>
      <c r="B149" s="30">
        <v>7</v>
      </c>
      <c r="C149" s="38" t="s">
        <v>33</v>
      </c>
      <c r="D149" s="38" t="s">
        <v>163</v>
      </c>
      <c r="E149" s="15">
        <v>2.9745370370370373E-3</v>
      </c>
      <c r="F149" s="48"/>
      <c r="G149" s="48"/>
      <c r="H149" s="78">
        <v>1</v>
      </c>
      <c r="I149" s="48"/>
      <c r="J149" s="48"/>
      <c r="K149" s="48"/>
      <c r="L149" s="48"/>
      <c r="M149" s="48"/>
      <c r="N149" s="76"/>
      <c r="O149" s="20">
        <v>1.1574074074074075E-4</v>
      </c>
      <c r="P149" s="20">
        <v>3.0902777777777777E-3</v>
      </c>
      <c r="Q149" s="202">
        <v>6</v>
      </c>
      <c r="R149" s="33"/>
      <c r="S149" s="33"/>
      <c r="T149" s="33"/>
      <c r="U149" s="33"/>
      <c r="V149" s="33"/>
      <c r="W149" s="33"/>
      <c r="X149" s="33"/>
      <c r="Y149" s="33"/>
      <c r="Z149" s="33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</row>
    <row r="150" spans="1:51" ht="48" customHeight="1" x14ac:dyDescent="0.3">
      <c r="A150" s="33"/>
      <c r="B150" s="30">
        <v>8</v>
      </c>
      <c r="C150" s="38" t="s">
        <v>42</v>
      </c>
      <c r="D150" s="38" t="s">
        <v>164</v>
      </c>
      <c r="E150" s="15">
        <v>2.4652777777777776E-3</v>
      </c>
      <c r="F150" s="48"/>
      <c r="G150" s="48"/>
      <c r="H150" s="78">
        <v>2</v>
      </c>
      <c r="I150" s="78">
        <v>3</v>
      </c>
      <c r="J150" s="48"/>
      <c r="K150" s="48"/>
      <c r="L150" s="48"/>
      <c r="M150" s="48"/>
      <c r="N150" s="76"/>
      <c r="O150" s="20">
        <v>5.7870370370370367E-4</v>
      </c>
      <c r="P150" s="20">
        <v>3.0439814814814813E-3</v>
      </c>
      <c r="Q150" s="202">
        <v>5</v>
      </c>
      <c r="R150" s="33"/>
      <c r="S150" s="33"/>
      <c r="T150" s="33"/>
      <c r="U150" s="33"/>
      <c r="V150" s="33"/>
      <c r="W150" s="33"/>
      <c r="X150" s="33"/>
      <c r="Y150" s="33"/>
      <c r="Z150" s="33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</row>
    <row r="151" spans="1:51" ht="48" customHeight="1" x14ac:dyDescent="0.3">
      <c r="A151" s="33"/>
      <c r="B151" s="30">
        <v>9</v>
      </c>
      <c r="C151" s="38" t="s">
        <v>45</v>
      </c>
      <c r="D151" s="38" t="s">
        <v>165</v>
      </c>
      <c r="E151" s="15">
        <v>3.0092592592592593E-3</v>
      </c>
      <c r="F151" s="48"/>
      <c r="G151" s="48"/>
      <c r="H151" s="48"/>
      <c r="I151" s="78">
        <v>1</v>
      </c>
      <c r="J151" s="78">
        <v>3</v>
      </c>
      <c r="K151" s="48"/>
      <c r="L151" s="48"/>
      <c r="M151" s="48"/>
      <c r="N151" s="76"/>
      <c r="O151" s="20">
        <v>4.6296296296296298E-4</v>
      </c>
      <c r="P151" s="20">
        <v>3.472222222222222E-3</v>
      </c>
      <c r="Q151" s="202">
        <v>7</v>
      </c>
      <c r="R151" s="33"/>
      <c r="S151" s="33"/>
      <c r="T151" s="33"/>
      <c r="U151" s="33"/>
      <c r="V151" s="33"/>
      <c r="W151" s="33"/>
      <c r="X151" s="33"/>
      <c r="Y151" s="33"/>
      <c r="Z151" s="33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</row>
    <row r="152" spans="1:51" ht="48" customHeight="1" x14ac:dyDescent="0.3">
      <c r="A152" s="33"/>
      <c r="B152" s="30">
        <v>10</v>
      </c>
      <c r="C152" s="38" t="s">
        <v>45</v>
      </c>
      <c r="D152" s="38" t="s">
        <v>166</v>
      </c>
      <c r="E152" s="15">
        <v>2.627314814814815E-3</v>
      </c>
      <c r="F152" s="48"/>
      <c r="G152" s="48"/>
      <c r="H152" s="48"/>
      <c r="I152" s="48"/>
      <c r="J152" s="48"/>
      <c r="K152" s="48"/>
      <c r="L152" s="48"/>
      <c r="M152" s="79"/>
      <c r="N152" s="48"/>
      <c r="O152" s="20">
        <v>0</v>
      </c>
      <c r="P152" s="20">
        <v>2.627314814814815E-3</v>
      </c>
      <c r="Q152" s="91">
        <v>2</v>
      </c>
      <c r="R152" s="33"/>
      <c r="S152" s="33"/>
      <c r="T152" s="33"/>
      <c r="U152" s="33"/>
      <c r="V152" s="33"/>
      <c r="W152" s="33"/>
      <c r="X152" s="33"/>
      <c r="Y152" s="33"/>
      <c r="Z152" s="33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</row>
    <row r="153" spans="1:51" ht="48" customHeight="1" x14ac:dyDescent="0.3">
      <c r="A153" s="33"/>
      <c r="B153" s="30">
        <v>11</v>
      </c>
      <c r="C153" s="38" t="s">
        <v>31</v>
      </c>
      <c r="D153" s="38" t="s">
        <v>167</v>
      </c>
      <c r="E153" s="15">
        <v>2.8356481481481483E-3</v>
      </c>
      <c r="F153" s="48"/>
      <c r="G153" s="48"/>
      <c r="H153" s="48"/>
      <c r="I153" s="48"/>
      <c r="J153" s="48"/>
      <c r="K153" s="48"/>
      <c r="L153" s="48"/>
      <c r="M153" s="79"/>
      <c r="N153" s="48"/>
      <c r="O153" s="20">
        <v>0</v>
      </c>
      <c r="P153" s="20">
        <v>2.8356481481481483E-3</v>
      </c>
      <c r="Q153" s="202">
        <v>4</v>
      </c>
      <c r="R153" s="33"/>
      <c r="S153" s="33"/>
      <c r="T153" s="33"/>
      <c r="U153" s="33"/>
      <c r="V153" s="33"/>
      <c r="W153" s="33"/>
      <c r="X153" s="33"/>
      <c r="Y153" s="33"/>
      <c r="Z153" s="33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</row>
    <row r="154" spans="1:51" ht="48" customHeight="1" x14ac:dyDescent="0.3">
      <c r="A154" s="33"/>
      <c r="B154" s="30">
        <v>12</v>
      </c>
      <c r="C154" s="38" t="s">
        <v>31</v>
      </c>
      <c r="D154" s="38" t="s">
        <v>168</v>
      </c>
      <c r="E154" s="15">
        <v>2.5578703703703705E-3</v>
      </c>
      <c r="F154" s="48"/>
      <c r="G154" s="48"/>
      <c r="H154" s="48"/>
      <c r="I154" s="78">
        <v>1</v>
      </c>
      <c r="J154" s="48"/>
      <c r="K154" s="48"/>
      <c r="L154" s="48"/>
      <c r="M154" s="79"/>
      <c r="N154" s="48"/>
      <c r="O154" s="20">
        <v>1.1574074074074075E-4</v>
      </c>
      <c r="P154" s="20">
        <v>2.673611111111111E-3</v>
      </c>
      <c r="Q154" s="92">
        <v>3</v>
      </c>
      <c r="R154" s="33"/>
      <c r="S154" s="33"/>
      <c r="T154" s="33"/>
      <c r="U154" s="33"/>
      <c r="V154" s="33"/>
      <c r="W154" s="33"/>
      <c r="X154" s="33"/>
      <c r="Y154" s="33"/>
      <c r="Z154" s="33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</row>
    <row r="155" spans="1:51" ht="14.25" customHeight="1" x14ac:dyDescent="0.3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51" ht="21.75" customHeight="1" x14ac:dyDescent="0.35">
      <c r="A156" s="35"/>
      <c r="B156" s="55" t="s">
        <v>39</v>
      </c>
      <c r="C156" s="35"/>
      <c r="D156" s="55" t="s">
        <v>40</v>
      </c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51" ht="14.25" customHeight="1" x14ac:dyDescent="0.3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51" ht="14.25" customHeight="1" x14ac:dyDescent="0.3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51" ht="14.25" customHeight="1" x14ac:dyDescent="0.3"/>
    <row r="160" spans="1:51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</sheetData>
  <mergeCells count="63">
    <mergeCell ref="AN66:AN68"/>
    <mergeCell ref="AO66:AO68"/>
    <mergeCell ref="D67:G67"/>
    <mergeCell ref="H67:K67"/>
    <mergeCell ref="L67:O67"/>
    <mergeCell ref="P67:S67"/>
    <mergeCell ref="T67:W67"/>
    <mergeCell ref="X67:AA67"/>
    <mergeCell ref="N8:N9"/>
    <mergeCell ref="O8:O9"/>
    <mergeCell ref="F23:I25"/>
    <mergeCell ref="F42:M44"/>
    <mergeCell ref="B47:B48"/>
    <mergeCell ref="C47:C48"/>
    <mergeCell ref="D47:D48"/>
    <mergeCell ref="E47:M47"/>
    <mergeCell ref="N47:N48"/>
    <mergeCell ref="O47:O48"/>
    <mergeCell ref="D28:D29"/>
    <mergeCell ref="F28:F29"/>
    <mergeCell ref="G28:G29"/>
    <mergeCell ref="F3:L5"/>
    <mergeCell ref="C8:C9"/>
    <mergeCell ref="D8:D9"/>
    <mergeCell ref="E8:M8"/>
    <mergeCell ref="B141:B142"/>
    <mergeCell ref="C141:C142"/>
    <mergeCell ref="B8:B9"/>
    <mergeCell ref="B28:B29"/>
    <mergeCell ref="C28:C29"/>
    <mergeCell ref="Q141:Q142"/>
    <mergeCell ref="F107:N107"/>
    <mergeCell ref="O107:O108"/>
    <mergeCell ref="P107:P108"/>
    <mergeCell ref="Q107:Q108"/>
    <mergeCell ref="G136:N138"/>
    <mergeCell ref="D141:D142"/>
    <mergeCell ref="E141:E142"/>
    <mergeCell ref="F141:N141"/>
    <mergeCell ref="O141:O142"/>
    <mergeCell ref="P141:P142"/>
    <mergeCell ref="G102:M104"/>
    <mergeCell ref="B107:B108"/>
    <mergeCell ref="C107:C108"/>
    <mergeCell ref="D107:D108"/>
    <mergeCell ref="E107:E108"/>
    <mergeCell ref="F82:L84"/>
    <mergeCell ref="B87:B88"/>
    <mergeCell ref="C87:C88"/>
    <mergeCell ref="D87:D88"/>
    <mergeCell ref="E87:E88"/>
    <mergeCell ref="F87:F88"/>
    <mergeCell ref="G87:G88"/>
    <mergeCell ref="P47:P48"/>
    <mergeCell ref="Q47:Q48"/>
    <mergeCell ref="R47:R48"/>
    <mergeCell ref="H61:O63"/>
    <mergeCell ref="B66:B68"/>
    <mergeCell ref="C66:C68"/>
    <mergeCell ref="D66:AM66"/>
    <mergeCell ref="AJ67:AM67"/>
    <mergeCell ref="AB67:AE67"/>
    <mergeCell ref="AF67:AI67"/>
  </mergeCells>
  <conditionalFormatting sqref="R49:R55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V1021"/>
  <sheetViews>
    <sheetView tabSelected="1" topLeftCell="A142" zoomScale="64" workbookViewId="0">
      <selection activeCell="P168" sqref="P168"/>
    </sheetView>
  </sheetViews>
  <sheetFormatPr defaultColWidth="14.44140625" defaultRowHeight="15" customHeight="1" x14ac:dyDescent="0.3"/>
  <cols>
    <col min="1" max="1" width="8.6640625" customWidth="1"/>
    <col min="2" max="2" width="17.6640625" customWidth="1"/>
    <col min="3" max="3" width="31.109375" customWidth="1"/>
    <col min="4" max="4" width="17.6640625" customWidth="1"/>
    <col min="5" max="5" width="19.33203125" customWidth="1"/>
    <col min="6" max="13" width="17.6640625" customWidth="1"/>
    <col min="15" max="15" width="14.88671875" customWidth="1"/>
    <col min="16" max="16" width="11.44140625" customWidth="1"/>
  </cols>
  <sheetData>
    <row r="1" spans="2:13" ht="14.25" customHeight="1" x14ac:dyDescent="0.3"/>
    <row r="2" spans="2:13" ht="14.25" customHeight="1" x14ac:dyDescent="0.3"/>
    <row r="3" spans="2:13" ht="14.25" customHeight="1" x14ac:dyDescent="0.3">
      <c r="F3" s="113" t="s">
        <v>169</v>
      </c>
      <c r="G3" s="105"/>
      <c r="H3" s="105"/>
      <c r="I3" s="105"/>
      <c r="J3" s="105"/>
      <c r="K3" s="105"/>
    </row>
    <row r="4" spans="2:13" ht="14.25" customHeight="1" x14ac:dyDescent="0.3">
      <c r="F4" s="105"/>
      <c r="G4" s="105"/>
      <c r="H4" s="105"/>
      <c r="I4" s="105"/>
      <c r="J4" s="105"/>
      <c r="K4" s="105"/>
    </row>
    <row r="5" spans="2:13" ht="51.75" customHeight="1" x14ac:dyDescent="0.3">
      <c r="C5" s="1" t="s">
        <v>4</v>
      </c>
      <c r="D5" s="3">
        <v>10</v>
      </c>
      <c r="F5" s="105"/>
      <c r="G5" s="105"/>
      <c r="H5" s="105"/>
      <c r="I5" s="105"/>
      <c r="J5" s="105"/>
      <c r="K5" s="105"/>
    </row>
    <row r="6" spans="2:13" ht="14.25" customHeight="1" x14ac:dyDescent="0.35"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2:13" ht="14.25" customHeight="1" x14ac:dyDescent="0.3"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ht="25.5" customHeight="1" x14ac:dyDescent="0.3">
      <c r="B8" s="114" t="s">
        <v>5</v>
      </c>
      <c r="C8" s="114" t="s">
        <v>6</v>
      </c>
      <c r="D8" s="115" t="s">
        <v>7</v>
      </c>
      <c r="E8" s="116" t="s">
        <v>8</v>
      </c>
      <c r="F8" s="102"/>
      <c r="G8" s="102"/>
      <c r="H8" s="102"/>
      <c r="I8" s="102"/>
      <c r="J8" s="102"/>
      <c r="K8" s="112"/>
      <c r="L8" s="117" t="s">
        <v>9</v>
      </c>
      <c r="M8" s="117" t="s">
        <v>10</v>
      </c>
    </row>
    <row r="9" spans="2:13" ht="59.25" customHeight="1" x14ac:dyDescent="0.3">
      <c r="B9" s="107"/>
      <c r="C9" s="107"/>
      <c r="D9" s="107"/>
      <c r="E9" s="9" t="s">
        <v>13</v>
      </c>
      <c r="F9" s="9" t="s">
        <v>18</v>
      </c>
      <c r="G9" s="9" t="s">
        <v>19</v>
      </c>
      <c r="H9" s="9" t="s">
        <v>21</v>
      </c>
      <c r="I9" s="9" t="s">
        <v>22</v>
      </c>
      <c r="J9" s="9" t="s">
        <v>24</v>
      </c>
      <c r="K9" s="9" t="s">
        <v>25</v>
      </c>
      <c r="L9" s="107"/>
      <c r="M9" s="107"/>
    </row>
    <row r="10" spans="2:13" ht="47.25" customHeight="1" x14ac:dyDescent="0.3">
      <c r="B10" s="10">
        <v>1</v>
      </c>
      <c r="C10" s="1" t="s">
        <v>38</v>
      </c>
      <c r="D10" s="15">
        <v>6.7476851851851856E-3</v>
      </c>
      <c r="E10" s="18"/>
      <c r="F10" s="18">
        <v>10</v>
      </c>
      <c r="G10" s="18">
        <v>1</v>
      </c>
      <c r="H10" s="18"/>
      <c r="I10" s="18"/>
      <c r="J10" s="18">
        <v>4</v>
      </c>
      <c r="K10" s="18"/>
      <c r="L10" s="20">
        <f t="shared" ref="L10:L17" si="0">SUM(E10:K10)*$D$5/86400</f>
        <v>1.736111111111111E-3</v>
      </c>
      <c r="M10" s="20">
        <f t="shared" ref="M10:M17" si="1">D10+L10</f>
        <v>8.4837962962962966E-3</v>
      </c>
    </row>
    <row r="11" spans="2:13" ht="47.25" customHeight="1" x14ac:dyDescent="0.3">
      <c r="B11" s="10">
        <v>2</v>
      </c>
      <c r="C11" s="1" t="s">
        <v>108</v>
      </c>
      <c r="D11" s="15">
        <v>3.9351851851851848E-3</v>
      </c>
      <c r="E11" s="18">
        <v>3</v>
      </c>
      <c r="F11" s="18">
        <v>7</v>
      </c>
      <c r="G11" s="18" t="s">
        <v>29</v>
      </c>
      <c r="H11" s="18"/>
      <c r="I11" s="18"/>
      <c r="J11" s="18">
        <v>1</v>
      </c>
      <c r="K11" s="18">
        <v>1</v>
      </c>
      <c r="L11" s="20">
        <f t="shared" si="0"/>
        <v>1.3888888888888889E-3</v>
      </c>
      <c r="M11" s="20">
        <f t="shared" si="1"/>
        <v>5.324074074074074E-3</v>
      </c>
    </row>
    <row r="12" spans="2:13" ht="47.25" customHeight="1" x14ac:dyDescent="0.3">
      <c r="B12" s="10">
        <v>3</v>
      </c>
      <c r="C12" s="1" t="s">
        <v>170</v>
      </c>
      <c r="D12" s="15">
        <v>7.6736111111111111E-3</v>
      </c>
      <c r="E12" s="18">
        <v>7</v>
      </c>
      <c r="F12" s="18">
        <v>9</v>
      </c>
      <c r="G12" s="18">
        <v>9</v>
      </c>
      <c r="H12" s="18"/>
      <c r="J12" s="18">
        <v>6</v>
      </c>
      <c r="K12" s="18"/>
      <c r="L12" s="20">
        <f t="shared" si="0"/>
        <v>3.5879629629629629E-3</v>
      </c>
      <c r="M12" s="20">
        <f t="shared" si="1"/>
        <v>1.1261574074074073E-2</v>
      </c>
    </row>
    <row r="13" spans="2:13" ht="47.25" customHeight="1" x14ac:dyDescent="0.3">
      <c r="B13" s="10">
        <v>4</v>
      </c>
      <c r="C13" s="1" t="s">
        <v>171</v>
      </c>
      <c r="D13" s="15">
        <v>6.7476851851851856E-3</v>
      </c>
      <c r="E13" s="18"/>
      <c r="F13" s="18">
        <v>9</v>
      </c>
      <c r="G13" s="18">
        <v>4</v>
      </c>
      <c r="H13" s="18"/>
      <c r="I13" s="18"/>
      <c r="J13" s="18">
        <v>7</v>
      </c>
      <c r="K13" s="18"/>
      <c r="L13" s="20">
        <f t="shared" si="0"/>
        <v>2.3148148148148147E-3</v>
      </c>
      <c r="M13" s="20">
        <f t="shared" si="1"/>
        <v>9.0625000000000011E-3</v>
      </c>
    </row>
    <row r="14" spans="2:13" ht="47.25" customHeight="1" x14ac:dyDescent="0.3">
      <c r="B14" s="10">
        <v>5</v>
      </c>
      <c r="C14" s="1" t="s">
        <v>30</v>
      </c>
      <c r="D14" s="15">
        <v>6.9444444444444441E-3</v>
      </c>
      <c r="E14" s="18">
        <v>3</v>
      </c>
      <c r="F14" s="18">
        <v>3</v>
      </c>
      <c r="G14" s="18">
        <v>3</v>
      </c>
      <c r="H14" s="18"/>
      <c r="I14" s="18">
        <v>8</v>
      </c>
      <c r="J14" s="18">
        <v>5</v>
      </c>
      <c r="K14" s="18"/>
      <c r="L14" s="20">
        <f t="shared" si="0"/>
        <v>2.5462962962962965E-3</v>
      </c>
      <c r="M14" s="20">
        <f t="shared" si="1"/>
        <v>9.4907407407407406E-3</v>
      </c>
    </row>
    <row r="15" spans="2:13" ht="47.25" customHeight="1" x14ac:dyDescent="0.3">
      <c r="B15" s="10">
        <v>6</v>
      </c>
      <c r="C15" s="1" t="s">
        <v>33</v>
      </c>
      <c r="D15" s="15">
        <v>3.8425925925925928E-3</v>
      </c>
      <c r="E15" s="18"/>
      <c r="F15" s="18"/>
      <c r="G15" s="18">
        <v>1</v>
      </c>
      <c r="H15" s="18"/>
      <c r="I15" s="18"/>
      <c r="J15" s="18"/>
      <c r="K15" s="18"/>
      <c r="L15" s="20">
        <f t="shared" si="0"/>
        <v>1.1574074074074075E-4</v>
      </c>
      <c r="M15" s="20">
        <f t="shared" si="1"/>
        <v>3.9583333333333337E-3</v>
      </c>
    </row>
    <row r="16" spans="2:13" ht="47.25" customHeight="1" x14ac:dyDescent="0.3">
      <c r="B16" s="10">
        <v>7</v>
      </c>
      <c r="C16" s="1" t="s">
        <v>35</v>
      </c>
      <c r="D16" s="15">
        <v>6.2384259259259259E-3</v>
      </c>
      <c r="E16" s="18"/>
      <c r="F16" s="18">
        <v>12</v>
      </c>
      <c r="G16" s="18">
        <v>11</v>
      </c>
      <c r="H16" s="18"/>
      <c r="I16" s="18"/>
      <c r="J16" s="18">
        <v>2</v>
      </c>
      <c r="K16" s="18"/>
      <c r="L16" s="20">
        <f t="shared" si="0"/>
        <v>2.8935185185185184E-3</v>
      </c>
      <c r="M16" s="20">
        <f t="shared" si="1"/>
        <v>9.1319444444444443E-3</v>
      </c>
    </row>
    <row r="17" spans="2:13" ht="47.25" customHeight="1" x14ac:dyDescent="0.3">
      <c r="B17" s="10">
        <v>8</v>
      </c>
      <c r="C17" s="1" t="s">
        <v>36</v>
      </c>
      <c r="D17" s="15">
        <v>3.414351851851852E-3</v>
      </c>
      <c r="E17" s="18"/>
      <c r="F17" s="18"/>
      <c r="G17" s="18">
        <v>2</v>
      </c>
      <c r="H17" s="18"/>
      <c r="I17" s="18"/>
      <c r="J17" s="18">
        <v>7</v>
      </c>
      <c r="K17" s="18"/>
      <c r="L17" s="20">
        <f t="shared" si="0"/>
        <v>1.0416666666666667E-3</v>
      </c>
      <c r="M17" s="20">
        <f t="shared" si="1"/>
        <v>4.4560185185185189E-3</v>
      </c>
    </row>
    <row r="18" spans="2:13" ht="14.25" customHeight="1" x14ac:dyDescent="0.3"/>
    <row r="19" spans="2:13" ht="14.25" customHeight="1" x14ac:dyDescent="0.3"/>
    <row r="20" spans="2:13" ht="14.25" customHeight="1" x14ac:dyDescent="0.3"/>
    <row r="21" spans="2:13" ht="14.25" customHeight="1" x14ac:dyDescent="0.3"/>
    <row r="22" spans="2:13" ht="14.25" customHeight="1" x14ac:dyDescent="0.3"/>
    <row r="23" spans="2:13" ht="14.25" customHeight="1" x14ac:dyDescent="0.3"/>
    <row r="24" spans="2:13" ht="14.25" customHeight="1" x14ac:dyDescent="0.3"/>
    <row r="25" spans="2:13" ht="14.25" customHeight="1" x14ac:dyDescent="0.3"/>
    <row r="26" spans="2:13" ht="14.25" customHeight="1" x14ac:dyDescent="0.3"/>
    <row r="27" spans="2:13" ht="30" customHeight="1" x14ac:dyDescent="0.35">
      <c r="B27" s="24" t="s">
        <v>39</v>
      </c>
      <c r="C27" s="24" t="s">
        <v>40</v>
      </c>
    </row>
    <row r="28" spans="2:13" ht="14.25" customHeight="1" x14ac:dyDescent="0.3"/>
    <row r="29" spans="2:13" ht="14.25" customHeight="1" x14ac:dyDescent="0.3">
      <c r="F29" s="113" t="s">
        <v>172</v>
      </c>
      <c r="G29" s="105"/>
      <c r="H29" s="105"/>
    </row>
    <row r="30" spans="2:13" ht="62.25" customHeight="1" x14ac:dyDescent="0.3">
      <c r="F30" s="105"/>
      <c r="G30" s="105"/>
      <c r="H30" s="105"/>
    </row>
    <row r="31" spans="2:13" ht="34.5" customHeight="1" x14ac:dyDescent="0.3">
      <c r="C31" s="1" t="s">
        <v>4</v>
      </c>
      <c r="D31" s="3">
        <v>10</v>
      </c>
      <c r="F31" s="105"/>
      <c r="G31" s="105"/>
      <c r="H31" s="105"/>
    </row>
    <row r="32" spans="2:13" ht="14.25" customHeight="1" x14ac:dyDescent="0.35">
      <c r="C32" s="4"/>
      <c r="D32" s="4"/>
      <c r="E32" s="4"/>
      <c r="F32" s="4"/>
    </row>
    <row r="33" spans="2:7" ht="14.25" customHeight="1" x14ac:dyDescent="0.3">
      <c r="B33" s="5"/>
      <c r="C33" s="6"/>
      <c r="D33" s="6"/>
      <c r="E33" s="6"/>
      <c r="F33" s="6"/>
    </row>
    <row r="34" spans="2:7" ht="23.25" customHeight="1" x14ac:dyDescent="0.3">
      <c r="B34" s="114" t="s">
        <v>5</v>
      </c>
      <c r="C34" s="114" t="s">
        <v>6</v>
      </c>
      <c r="D34" s="115" t="s">
        <v>7</v>
      </c>
      <c r="E34" s="7" t="s">
        <v>8</v>
      </c>
      <c r="F34" s="117" t="s">
        <v>9</v>
      </c>
      <c r="G34" s="117" t="s">
        <v>10</v>
      </c>
    </row>
    <row r="35" spans="2:7" ht="51" customHeight="1" x14ac:dyDescent="0.3">
      <c r="B35" s="107"/>
      <c r="C35" s="107"/>
      <c r="D35" s="107"/>
      <c r="E35" s="8" t="s">
        <v>47</v>
      </c>
      <c r="F35" s="107"/>
      <c r="G35" s="107"/>
    </row>
    <row r="36" spans="2:7" ht="40.5" customHeight="1" x14ac:dyDescent="0.3">
      <c r="B36" s="10">
        <v>1</v>
      </c>
      <c r="C36" s="1" t="s">
        <v>38</v>
      </c>
      <c r="D36" s="15">
        <v>4.5138888888888887E-4</v>
      </c>
      <c r="E36" s="18">
        <v>1</v>
      </c>
      <c r="F36" s="20">
        <f t="shared" ref="F36:F37" si="2">SUM(E36)*$D$25/86400</f>
        <v>0</v>
      </c>
      <c r="G36" s="20">
        <f t="shared" ref="G36:G43" si="3">D36+F36</f>
        <v>4.5138888888888887E-4</v>
      </c>
    </row>
    <row r="37" spans="2:7" ht="40.5" customHeight="1" x14ac:dyDescent="0.3">
      <c r="B37" s="10">
        <v>2</v>
      </c>
      <c r="C37" s="1" t="s">
        <v>108</v>
      </c>
      <c r="D37" s="15">
        <v>2.199074074074074E-4</v>
      </c>
      <c r="E37" s="18"/>
      <c r="F37" s="20">
        <f t="shared" si="2"/>
        <v>0</v>
      </c>
      <c r="G37" s="20">
        <f t="shared" si="3"/>
        <v>2.199074074074074E-4</v>
      </c>
    </row>
    <row r="38" spans="2:7" ht="40.5" customHeight="1" x14ac:dyDescent="0.3">
      <c r="B38" s="10">
        <v>3</v>
      </c>
      <c r="C38" s="1" t="s">
        <v>170</v>
      </c>
      <c r="D38" s="15">
        <v>5.6712962962962967E-4</v>
      </c>
      <c r="E38" s="18">
        <v>5</v>
      </c>
      <c r="F38" s="20">
        <f>SUM(E38)*$D$5/86400</f>
        <v>5.7870370370370367E-4</v>
      </c>
      <c r="G38" s="20">
        <f t="shared" si="3"/>
        <v>1.1458333333333333E-3</v>
      </c>
    </row>
    <row r="39" spans="2:7" ht="40.5" customHeight="1" x14ac:dyDescent="0.3">
      <c r="B39" s="10">
        <v>4</v>
      </c>
      <c r="C39" s="1" t="s">
        <v>171</v>
      </c>
      <c r="D39" s="15">
        <v>9.6064814814814819E-4</v>
      </c>
      <c r="E39" s="18"/>
      <c r="F39" s="20">
        <f t="shared" ref="F39:F43" si="4">SUM(E39)*$D$25/86400</f>
        <v>0</v>
      </c>
      <c r="G39" s="20">
        <f t="shared" si="3"/>
        <v>9.6064814814814819E-4</v>
      </c>
    </row>
    <row r="40" spans="2:7" ht="40.5" customHeight="1" x14ac:dyDescent="0.3">
      <c r="B40" s="10">
        <v>5</v>
      </c>
      <c r="C40" s="1" t="s">
        <v>30</v>
      </c>
      <c r="D40" s="15">
        <v>3.8194444444444446E-4</v>
      </c>
      <c r="E40" s="18"/>
      <c r="F40" s="20">
        <f t="shared" si="4"/>
        <v>0</v>
      </c>
      <c r="G40" s="20">
        <f t="shared" si="3"/>
        <v>3.8194444444444446E-4</v>
      </c>
    </row>
    <row r="41" spans="2:7" ht="40.5" customHeight="1" x14ac:dyDescent="0.3">
      <c r="B41" s="10">
        <v>6</v>
      </c>
      <c r="C41" s="1" t="s">
        <v>33</v>
      </c>
      <c r="D41" s="15">
        <v>2.7777777777777778E-4</v>
      </c>
      <c r="E41" s="18"/>
      <c r="F41" s="20">
        <f t="shared" si="4"/>
        <v>0</v>
      </c>
      <c r="G41" s="20">
        <f t="shared" si="3"/>
        <v>2.7777777777777778E-4</v>
      </c>
    </row>
    <row r="42" spans="2:7" ht="40.5" customHeight="1" x14ac:dyDescent="0.3">
      <c r="B42" s="10">
        <v>7</v>
      </c>
      <c r="C42" s="1" t="s">
        <v>35</v>
      </c>
      <c r="D42" s="15">
        <v>7.5231481481481482E-4</v>
      </c>
      <c r="E42" s="18"/>
      <c r="F42" s="20">
        <f t="shared" si="4"/>
        <v>0</v>
      </c>
      <c r="G42" s="20">
        <f t="shared" si="3"/>
        <v>7.5231481481481482E-4</v>
      </c>
    </row>
    <row r="43" spans="2:7" ht="40.5" customHeight="1" x14ac:dyDescent="0.3">
      <c r="B43" s="10">
        <v>8</v>
      </c>
      <c r="C43" s="1" t="s">
        <v>36</v>
      </c>
      <c r="D43" s="15">
        <v>2.199074074074074E-4</v>
      </c>
      <c r="E43" s="18"/>
      <c r="F43" s="20">
        <f t="shared" si="4"/>
        <v>0</v>
      </c>
      <c r="G43" s="20">
        <f t="shared" si="3"/>
        <v>2.199074074074074E-4</v>
      </c>
    </row>
    <row r="44" spans="2:7" ht="14.25" customHeight="1" x14ac:dyDescent="0.3">
      <c r="D44" s="93"/>
    </row>
    <row r="45" spans="2:7" ht="14.25" customHeight="1" x14ac:dyDescent="0.3"/>
    <row r="46" spans="2:7" ht="14.25" customHeight="1" x14ac:dyDescent="0.3"/>
    <row r="47" spans="2:7" ht="22.5" customHeight="1" x14ac:dyDescent="0.35">
      <c r="B47" s="24" t="s">
        <v>39</v>
      </c>
      <c r="C47" s="24" t="s">
        <v>40</v>
      </c>
    </row>
    <row r="48" spans="2:7" ht="14.25" customHeight="1" x14ac:dyDescent="0.3"/>
    <row r="49" spans="2:16" ht="13.5" customHeight="1" x14ac:dyDescent="0.3">
      <c r="F49" s="113" t="s">
        <v>173</v>
      </c>
      <c r="G49" s="105"/>
      <c r="H49" s="105"/>
      <c r="I49" s="105"/>
      <c r="J49" s="105"/>
      <c r="K49" s="105"/>
    </row>
    <row r="50" spans="2:16" ht="14.25" customHeight="1" x14ac:dyDescent="0.3">
      <c r="F50" s="105"/>
      <c r="G50" s="105"/>
      <c r="H50" s="105"/>
      <c r="I50" s="105"/>
      <c r="J50" s="105"/>
      <c r="K50" s="105"/>
    </row>
    <row r="51" spans="2:16" ht="39.75" customHeight="1" x14ac:dyDescent="0.3">
      <c r="C51" s="1" t="s">
        <v>4</v>
      </c>
      <c r="D51" s="3">
        <v>10</v>
      </c>
      <c r="F51" s="105"/>
      <c r="G51" s="105"/>
      <c r="H51" s="105"/>
      <c r="I51" s="105"/>
      <c r="J51" s="105"/>
      <c r="K51" s="105"/>
    </row>
    <row r="52" spans="2:16" ht="14.25" customHeight="1" x14ac:dyDescent="0.35"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2:16" ht="14.25" customHeight="1" x14ac:dyDescent="0.3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2:16" ht="24.75" customHeight="1" x14ac:dyDescent="0.3">
      <c r="B54" s="114" t="s">
        <v>5</v>
      </c>
      <c r="C54" s="114" t="s">
        <v>6</v>
      </c>
      <c r="D54" s="115" t="s">
        <v>7</v>
      </c>
      <c r="E54" s="116" t="s">
        <v>8</v>
      </c>
      <c r="F54" s="102"/>
      <c r="G54" s="102"/>
      <c r="H54" s="102"/>
      <c r="I54" s="102"/>
      <c r="J54" s="102"/>
      <c r="K54" s="112"/>
      <c r="L54" s="117" t="s">
        <v>9</v>
      </c>
      <c r="M54" s="117" t="s">
        <v>53</v>
      </c>
      <c r="N54" s="117" t="s">
        <v>47</v>
      </c>
      <c r="O54" s="117" t="s">
        <v>54</v>
      </c>
      <c r="P54" s="115" t="s">
        <v>55</v>
      </c>
    </row>
    <row r="55" spans="2:16" ht="51" customHeight="1" x14ac:dyDescent="0.3">
      <c r="B55" s="107"/>
      <c r="C55" s="107"/>
      <c r="D55" s="107"/>
      <c r="E55" s="9" t="s">
        <v>13</v>
      </c>
      <c r="F55" s="9" t="s">
        <v>18</v>
      </c>
      <c r="G55" s="9" t="s">
        <v>19</v>
      </c>
      <c r="H55" s="9" t="s">
        <v>21</v>
      </c>
      <c r="I55" s="9" t="s">
        <v>22</v>
      </c>
      <c r="J55" s="9" t="s">
        <v>24</v>
      </c>
      <c r="K55" s="9" t="s">
        <v>25</v>
      </c>
      <c r="L55" s="107"/>
      <c r="M55" s="107"/>
      <c r="N55" s="107"/>
      <c r="O55" s="107"/>
      <c r="P55" s="107"/>
    </row>
    <row r="56" spans="2:16" ht="40.5" customHeight="1" x14ac:dyDescent="0.3">
      <c r="B56" s="10">
        <v>1</v>
      </c>
      <c r="C56" s="1" t="s">
        <v>38</v>
      </c>
      <c r="D56" s="15">
        <v>6.7476851851851856E-3</v>
      </c>
      <c r="E56" s="18"/>
      <c r="F56" s="18">
        <v>10</v>
      </c>
      <c r="G56" s="18">
        <v>1</v>
      </c>
      <c r="H56" s="18"/>
      <c r="I56" s="18">
        <v>4</v>
      </c>
      <c r="J56" s="18">
        <v>4</v>
      </c>
      <c r="K56" s="18"/>
      <c r="L56" s="20">
        <f t="shared" ref="L56:L63" si="5">SUM(E56:K56)*$D$5/86400</f>
        <v>2.1990740740740742E-3</v>
      </c>
      <c r="M56" s="20">
        <f t="shared" ref="M56:M63" si="6">D56+L56</f>
        <v>8.9467592592592602E-3</v>
      </c>
      <c r="N56" s="20">
        <v>5.6712962962962967E-4</v>
      </c>
      <c r="O56" s="20">
        <f t="shared" ref="O56:O63" si="7">M56+N56</f>
        <v>9.5138888888888894E-3</v>
      </c>
      <c r="P56" s="202">
        <f t="shared" ref="P56:P63" si="8">_xlfn.RANK.EQ(O56, $O$56:$O$63, 1)</f>
        <v>4</v>
      </c>
    </row>
    <row r="57" spans="2:16" ht="40.5" customHeight="1" x14ac:dyDescent="0.3">
      <c r="B57" s="10">
        <v>2</v>
      </c>
      <c r="C57" s="1" t="s">
        <v>108</v>
      </c>
      <c r="D57" s="15">
        <v>3.9351851851851848E-3</v>
      </c>
      <c r="E57" s="18">
        <v>3</v>
      </c>
      <c r="F57" s="18">
        <v>7</v>
      </c>
      <c r="G57" s="18" t="s">
        <v>29</v>
      </c>
      <c r="H57" s="18"/>
      <c r="I57" s="18"/>
      <c r="J57" s="18"/>
      <c r="K57" s="18">
        <v>1</v>
      </c>
      <c r="L57" s="20">
        <f t="shared" si="5"/>
        <v>1.2731481481481483E-3</v>
      </c>
      <c r="M57" s="20">
        <f t="shared" si="6"/>
        <v>5.208333333333333E-3</v>
      </c>
      <c r="N57" s="20">
        <v>2.199074074074074E-4</v>
      </c>
      <c r="O57" s="20">
        <f t="shared" si="7"/>
        <v>5.4282407407407404E-3</v>
      </c>
      <c r="P57" s="32">
        <f t="shared" si="8"/>
        <v>3</v>
      </c>
    </row>
    <row r="58" spans="2:16" ht="40.5" customHeight="1" x14ac:dyDescent="0.3">
      <c r="B58" s="10">
        <v>3</v>
      </c>
      <c r="C58" s="1" t="s">
        <v>170</v>
      </c>
      <c r="D58" s="15">
        <v>7.6736111111111111E-3</v>
      </c>
      <c r="E58" s="18">
        <v>7</v>
      </c>
      <c r="F58" s="18">
        <v>9</v>
      </c>
      <c r="G58" s="18">
        <v>9</v>
      </c>
      <c r="H58" s="18"/>
      <c r="I58" s="18">
        <v>3</v>
      </c>
      <c r="J58" s="18"/>
      <c r="K58" s="18"/>
      <c r="L58" s="20">
        <f t="shared" si="5"/>
        <v>3.2407407407407406E-3</v>
      </c>
      <c r="M58" s="20">
        <f t="shared" si="6"/>
        <v>1.0914351851851852E-2</v>
      </c>
      <c r="N58" s="20">
        <v>1.1458333333333333E-3</v>
      </c>
      <c r="O58" s="20">
        <f t="shared" si="7"/>
        <v>1.2060185185185186E-2</v>
      </c>
      <c r="P58" s="32">
        <f t="shared" si="8"/>
        <v>8</v>
      </c>
    </row>
    <row r="59" spans="2:16" ht="40.5" customHeight="1" x14ac:dyDescent="0.3">
      <c r="B59" s="10">
        <v>4</v>
      </c>
      <c r="C59" s="1" t="s">
        <v>171</v>
      </c>
      <c r="D59" s="15">
        <v>6.7476851851851856E-3</v>
      </c>
      <c r="E59" s="18"/>
      <c r="F59" s="18">
        <v>9</v>
      </c>
      <c r="G59" s="18">
        <v>4</v>
      </c>
      <c r="H59" s="18"/>
      <c r="I59" s="18"/>
      <c r="J59" s="18">
        <v>7</v>
      </c>
      <c r="K59" s="18"/>
      <c r="L59" s="20">
        <f t="shared" si="5"/>
        <v>2.3148148148148147E-3</v>
      </c>
      <c r="M59" s="20">
        <f t="shared" si="6"/>
        <v>9.0625000000000011E-3</v>
      </c>
      <c r="N59" s="20">
        <v>9.6064814814814819E-4</v>
      </c>
      <c r="O59" s="20">
        <f t="shared" si="7"/>
        <v>1.0023148148148149E-2</v>
      </c>
      <c r="P59" s="202">
        <f t="shared" si="8"/>
        <v>6</v>
      </c>
    </row>
    <row r="60" spans="2:16" ht="40.5" customHeight="1" x14ac:dyDescent="0.3">
      <c r="B60" s="10">
        <v>5</v>
      </c>
      <c r="C60" s="1" t="s">
        <v>30</v>
      </c>
      <c r="D60" s="15">
        <v>6.9444444444444441E-3</v>
      </c>
      <c r="E60" s="18">
        <v>3</v>
      </c>
      <c r="F60" s="18">
        <v>3</v>
      </c>
      <c r="G60" s="18">
        <v>3</v>
      </c>
      <c r="H60" s="18"/>
      <c r="I60" s="18">
        <v>6</v>
      </c>
      <c r="J60" s="18">
        <v>5</v>
      </c>
      <c r="K60" s="18"/>
      <c r="L60" s="20">
        <f t="shared" si="5"/>
        <v>2.3148148148148147E-3</v>
      </c>
      <c r="M60" s="20">
        <f t="shared" si="6"/>
        <v>9.2592592592592587E-3</v>
      </c>
      <c r="N60" s="20">
        <v>3.8194444444444446E-4</v>
      </c>
      <c r="O60" s="20">
        <f t="shared" si="7"/>
        <v>9.6412037037037039E-3</v>
      </c>
      <c r="P60" s="202">
        <f t="shared" si="8"/>
        <v>5</v>
      </c>
    </row>
    <row r="61" spans="2:16" ht="40.5" customHeight="1" x14ac:dyDescent="0.3">
      <c r="B61" s="10">
        <v>6</v>
      </c>
      <c r="C61" s="1" t="s">
        <v>33</v>
      </c>
      <c r="D61" s="15">
        <v>3.8425925925925928E-3</v>
      </c>
      <c r="E61" s="18"/>
      <c r="F61" s="18"/>
      <c r="G61" s="18">
        <v>1</v>
      </c>
      <c r="H61" s="18"/>
      <c r="I61" s="18"/>
      <c r="J61" s="18"/>
      <c r="K61" s="18"/>
      <c r="L61" s="20">
        <f t="shared" si="5"/>
        <v>1.1574074074074075E-4</v>
      </c>
      <c r="M61" s="20">
        <f t="shared" si="6"/>
        <v>3.9583333333333337E-3</v>
      </c>
      <c r="N61" s="20">
        <v>2.7777777777777778E-4</v>
      </c>
      <c r="O61" s="20">
        <f t="shared" si="7"/>
        <v>4.2361111111111115E-3</v>
      </c>
      <c r="P61" s="32">
        <f t="shared" si="8"/>
        <v>1</v>
      </c>
    </row>
    <row r="62" spans="2:16" ht="40.5" customHeight="1" x14ac:dyDescent="0.3">
      <c r="B62" s="10">
        <v>7</v>
      </c>
      <c r="C62" s="1" t="s">
        <v>35</v>
      </c>
      <c r="D62" s="15">
        <v>6.2384259259259259E-3</v>
      </c>
      <c r="E62" s="18"/>
      <c r="F62" s="18">
        <v>12</v>
      </c>
      <c r="G62" s="18">
        <v>11</v>
      </c>
      <c r="H62" s="18"/>
      <c r="I62" s="18">
        <v>3</v>
      </c>
      <c r="J62" s="18">
        <v>2</v>
      </c>
      <c r="K62" s="18"/>
      <c r="L62" s="20">
        <f t="shared" si="5"/>
        <v>3.2407407407407406E-3</v>
      </c>
      <c r="M62" s="20">
        <f t="shared" si="6"/>
        <v>9.479166666666667E-3</v>
      </c>
      <c r="N62" s="20">
        <v>7.5231481481481482E-4</v>
      </c>
      <c r="O62" s="20">
        <f t="shared" si="7"/>
        <v>1.0231481481481482E-2</v>
      </c>
      <c r="P62" s="32">
        <f t="shared" si="8"/>
        <v>7</v>
      </c>
    </row>
    <row r="63" spans="2:16" ht="40.5" customHeight="1" x14ac:dyDescent="0.3">
      <c r="B63" s="10">
        <v>8</v>
      </c>
      <c r="C63" s="1" t="s">
        <v>36</v>
      </c>
      <c r="D63" s="15">
        <v>3.414351851851852E-3</v>
      </c>
      <c r="E63" s="18"/>
      <c r="F63" s="18"/>
      <c r="G63" s="18">
        <v>2</v>
      </c>
      <c r="H63" s="18"/>
      <c r="I63" s="18">
        <v>3</v>
      </c>
      <c r="J63" s="18">
        <v>7</v>
      </c>
      <c r="K63" s="18"/>
      <c r="L63" s="20">
        <f t="shared" si="5"/>
        <v>1.3888888888888889E-3</v>
      </c>
      <c r="M63" s="20">
        <f t="shared" si="6"/>
        <v>4.8032407407407407E-3</v>
      </c>
      <c r="N63" s="20">
        <v>2.199074074074074E-4</v>
      </c>
      <c r="O63" s="20">
        <f t="shared" si="7"/>
        <v>5.0231481481481481E-3</v>
      </c>
      <c r="P63" s="32">
        <f t="shared" si="8"/>
        <v>2</v>
      </c>
    </row>
    <row r="64" spans="2:16" ht="14.25" customHeight="1" x14ac:dyDescent="0.3"/>
    <row r="65" spans="1:48" ht="14.25" customHeight="1" x14ac:dyDescent="0.3"/>
    <row r="66" spans="1:48" ht="14.25" customHeight="1" x14ac:dyDescent="0.3"/>
    <row r="67" spans="1:48" ht="23.25" customHeight="1" x14ac:dyDescent="0.35">
      <c r="B67" s="24" t="s">
        <v>39</v>
      </c>
      <c r="C67" s="24" t="s">
        <v>40</v>
      </c>
    </row>
    <row r="68" spans="1:48" ht="14.25" customHeight="1" x14ac:dyDescent="0.3"/>
    <row r="69" spans="1:48" ht="14.25" customHeight="1" x14ac:dyDescent="0.3">
      <c r="A69" s="35"/>
      <c r="B69" s="35"/>
      <c r="C69" s="35"/>
      <c r="D69" s="35"/>
      <c r="E69" s="35"/>
      <c r="F69" s="35"/>
      <c r="G69" s="35"/>
      <c r="H69" s="104" t="s">
        <v>174</v>
      </c>
      <c r="I69" s="105"/>
      <c r="J69" s="105"/>
      <c r="K69" s="105"/>
      <c r="L69" s="105"/>
      <c r="M69" s="105"/>
      <c r="N69" s="105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43"/>
      <c r="AH69" s="43"/>
      <c r="AI69" s="43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</row>
    <row r="70" spans="1:48" ht="43.5" customHeight="1" x14ac:dyDescent="0.3">
      <c r="A70" s="35"/>
      <c r="B70" s="35"/>
      <c r="C70" s="35"/>
      <c r="D70" s="35"/>
      <c r="E70" s="35"/>
      <c r="F70" s="35"/>
      <c r="G70" s="35"/>
      <c r="H70" s="105"/>
      <c r="I70" s="105"/>
      <c r="J70" s="105"/>
      <c r="K70" s="105"/>
      <c r="L70" s="105"/>
      <c r="M70" s="105"/>
      <c r="N70" s="105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43"/>
      <c r="AH70" s="43"/>
      <c r="AI70" s="43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</row>
    <row r="71" spans="1:48" ht="21.75" customHeight="1" x14ac:dyDescent="0.35">
      <c r="A71" s="35"/>
      <c r="B71" s="35"/>
      <c r="C71" s="37" t="s">
        <v>4</v>
      </c>
      <c r="D71" s="39" t="s">
        <v>58</v>
      </c>
      <c r="E71" s="35"/>
      <c r="F71" s="35"/>
      <c r="G71" s="35"/>
      <c r="H71" s="105"/>
      <c r="I71" s="105"/>
      <c r="J71" s="105"/>
      <c r="K71" s="105"/>
      <c r="L71" s="105"/>
      <c r="M71" s="105"/>
      <c r="N71" s="105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43"/>
      <c r="AH71" s="43"/>
      <c r="AI71" s="43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</row>
    <row r="72" spans="1:48" ht="14.25" customHeight="1" x14ac:dyDescent="0.3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</row>
    <row r="73" spans="1:48" ht="14.25" customHeight="1" x14ac:dyDescent="0.3">
      <c r="A73" s="35"/>
      <c r="B73" s="44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</row>
    <row r="74" spans="1:48" ht="36.75" customHeight="1" x14ac:dyDescent="0.3">
      <c r="A74" s="33"/>
      <c r="B74" s="106" t="s">
        <v>5</v>
      </c>
      <c r="C74" s="106" t="s">
        <v>6</v>
      </c>
      <c r="D74" s="111" t="s">
        <v>8</v>
      </c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12"/>
      <c r="AJ74" s="110" t="s">
        <v>54</v>
      </c>
      <c r="AK74" s="109" t="s">
        <v>175</v>
      </c>
      <c r="AL74" s="109" t="s">
        <v>55</v>
      </c>
      <c r="AM74" s="33"/>
      <c r="AN74" s="33"/>
      <c r="AO74" s="33"/>
      <c r="AP74" s="33"/>
      <c r="AQ74" s="33"/>
      <c r="AR74" s="33"/>
      <c r="AS74" s="33"/>
      <c r="AT74" s="33"/>
      <c r="AU74" s="33"/>
      <c r="AV74" s="33"/>
    </row>
    <row r="75" spans="1:48" ht="36.75" customHeight="1" x14ac:dyDescent="0.3">
      <c r="A75" s="33"/>
      <c r="B75" s="118"/>
      <c r="C75" s="118"/>
      <c r="D75" s="122" t="s">
        <v>69</v>
      </c>
      <c r="E75" s="102"/>
      <c r="F75" s="102"/>
      <c r="G75" s="103"/>
      <c r="H75" s="101" t="s">
        <v>61</v>
      </c>
      <c r="I75" s="102"/>
      <c r="J75" s="102"/>
      <c r="K75" s="103"/>
      <c r="L75" s="101" t="s">
        <v>64</v>
      </c>
      <c r="M75" s="102"/>
      <c r="N75" s="102"/>
      <c r="O75" s="103"/>
      <c r="P75" s="101" t="s">
        <v>65</v>
      </c>
      <c r="Q75" s="102"/>
      <c r="R75" s="102"/>
      <c r="S75" s="103"/>
      <c r="T75" s="101" t="s">
        <v>19</v>
      </c>
      <c r="U75" s="102"/>
      <c r="V75" s="102"/>
      <c r="W75" s="103"/>
      <c r="X75" s="101" t="s">
        <v>63</v>
      </c>
      <c r="Y75" s="102"/>
      <c r="Z75" s="102"/>
      <c r="AA75" s="103"/>
      <c r="AB75" s="101" t="s">
        <v>176</v>
      </c>
      <c r="AC75" s="102"/>
      <c r="AD75" s="102"/>
      <c r="AE75" s="103"/>
      <c r="AF75" s="101" t="s">
        <v>70</v>
      </c>
      <c r="AG75" s="102"/>
      <c r="AH75" s="102"/>
      <c r="AI75" s="103"/>
      <c r="AJ75" s="118"/>
      <c r="AK75" s="118"/>
      <c r="AL75" s="118"/>
      <c r="AM75" s="33"/>
      <c r="AN75" s="33"/>
      <c r="AO75" s="33"/>
      <c r="AP75" s="33"/>
      <c r="AQ75" s="33"/>
      <c r="AR75" s="33"/>
      <c r="AS75" s="33"/>
      <c r="AT75" s="33"/>
      <c r="AU75" s="33"/>
      <c r="AV75" s="33"/>
    </row>
    <row r="76" spans="1:48" ht="36.75" customHeight="1" x14ac:dyDescent="0.3">
      <c r="A76" s="33"/>
      <c r="B76" s="107"/>
      <c r="C76" s="107"/>
      <c r="D76" s="45" t="s">
        <v>67</v>
      </c>
      <c r="E76" s="45" t="s">
        <v>68</v>
      </c>
      <c r="F76" s="45" t="s">
        <v>54</v>
      </c>
      <c r="G76" s="45" t="s">
        <v>55</v>
      </c>
      <c r="H76" s="45" t="s">
        <v>67</v>
      </c>
      <c r="I76" s="45" t="s">
        <v>68</v>
      </c>
      <c r="J76" s="45" t="s">
        <v>54</v>
      </c>
      <c r="K76" s="45" t="s">
        <v>55</v>
      </c>
      <c r="L76" s="45" t="s">
        <v>67</v>
      </c>
      <c r="M76" s="45" t="s">
        <v>68</v>
      </c>
      <c r="N76" s="45" t="s">
        <v>54</v>
      </c>
      <c r="O76" s="45" t="s">
        <v>55</v>
      </c>
      <c r="P76" s="45" t="s">
        <v>67</v>
      </c>
      <c r="Q76" s="45" t="s">
        <v>68</v>
      </c>
      <c r="R76" s="45" t="s">
        <v>54</v>
      </c>
      <c r="S76" s="45" t="s">
        <v>55</v>
      </c>
      <c r="T76" s="45" t="s">
        <v>67</v>
      </c>
      <c r="U76" s="45" t="s">
        <v>68</v>
      </c>
      <c r="V76" s="45" t="s">
        <v>54</v>
      </c>
      <c r="W76" s="45" t="s">
        <v>55</v>
      </c>
      <c r="X76" s="45" t="s">
        <v>67</v>
      </c>
      <c r="Y76" s="45" t="s">
        <v>68</v>
      </c>
      <c r="Z76" s="45" t="s">
        <v>54</v>
      </c>
      <c r="AA76" s="45" t="s">
        <v>55</v>
      </c>
      <c r="AB76" s="45" t="s">
        <v>67</v>
      </c>
      <c r="AC76" s="45" t="s">
        <v>68</v>
      </c>
      <c r="AD76" s="45" t="s">
        <v>54</v>
      </c>
      <c r="AE76" s="45" t="s">
        <v>55</v>
      </c>
      <c r="AF76" s="45" t="s">
        <v>67</v>
      </c>
      <c r="AG76" s="45" t="s">
        <v>68</v>
      </c>
      <c r="AH76" s="45" t="s">
        <v>54</v>
      </c>
      <c r="AI76" s="45" t="s">
        <v>55</v>
      </c>
      <c r="AJ76" s="107"/>
      <c r="AK76" s="107"/>
      <c r="AL76" s="107"/>
      <c r="AM76" s="33"/>
      <c r="AN76" s="33"/>
      <c r="AO76" s="33"/>
      <c r="AP76" s="33"/>
      <c r="AQ76" s="33"/>
      <c r="AR76" s="33"/>
      <c r="AS76" s="33"/>
      <c r="AT76" s="33"/>
      <c r="AU76" s="33"/>
      <c r="AV76" s="33"/>
    </row>
    <row r="77" spans="1:48" ht="36.75" customHeight="1" x14ac:dyDescent="0.3">
      <c r="A77" s="33"/>
      <c r="B77" s="30">
        <v>1</v>
      </c>
      <c r="C77" s="38" t="s">
        <v>38</v>
      </c>
      <c r="D77" s="47">
        <v>9.2939814814814812E-3</v>
      </c>
      <c r="E77" s="48"/>
      <c r="F77" s="47">
        <v>9.2939814814814812E-3</v>
      </c>
      <c r="G77" s="45">
        <v>3</v>
      </c>
      <c r="H77" s="47">
        <v>2.8703703703703703E-3</v>
      </c>
      <c r="I77" s="45">
        <v>6</v>
      </c>
      <c r="J77" s="47">
        <v>3.5648148148148149E-3</v>
      </c>
      <c r="K77" s="45">
        <v>5</v>
      </c>
      <c r="L77" s="47">
        <v>3.1828703703703702E-3</v>
      </c>
      <c r="M77" s="48"/>
      <c r="N77" s="47">
        <v>3.1828703703703702E-3</v>
      </c>
      <c r="O77" s="45">
        <v>6</v>
      </c>
      <c r="P77" s="47">
        <v>4.4560185185185189E-3</v>
      </c>
      <c r="Q77" s="45">
        <v>3</v>
      </c>
      <c r="R77" s="47">
        <v>4.8032407407407407E-3</v>
      </c>
      <c r="S77" s="45">
        <v>4</v>
      </c>
      <c r="T77" s="47">
        <v>1.5277777777777779E-3</v>
      </c>
      <c r="U77" s="45">
        <v>1</v>
      </c>
      <c r="V77" s="47">
        <v>1.6435185185185185E-3</v>
      </c>
      <c r="W77" s="45">
        <v>4</v>
      </c>
      <c r="X77" s="47">
        <v>3.1944444444444446E-3</v>
      </c>
      <c r="Y77" s="48"/>
      <c r="Z77" s="47">
        <v>3.1944444444444446E-3</v>
      </c>
      <c r="AA77" s="45">
        <v>5</v>
      </c>
      <c r="AB77" s="47">
        <v>6.9444444444444441E-3</v>
      </c>
      <c r="AC77" s="48"/>
      <c r="AD77" s="47">
        <v>6.9444444444444441E-3</v>
      </c>
      <c r="AE77" s="45">
        <v>4</v>
      </c>
      <c r="AF77" s="47">
        <v>1.3263888888888889E-2</v>
      </c>
      <c r="AG77" s="45">
        <v>4</v>
      </c>
      <c r="AH77" s="47">
        <v>1.3726851851851851E-2</v>
      </c>
      <c r="AI77" s="45">
        <v>7</v>
      </c>
      <c r="AJ77" s="49">
        <v>38</v>
      </c>
      <c r="AK77" s="48"/>
      <c r="AL77" s="52">
        <v>5</v>
      </c>
      <c r="AM77" s="33"/>
      <c r="AN77" s="33"/>
      <c r="AO77" s="33"/>
      <c r="AP77" s="33"/>
      <c r="AQ77" s="33"/>
      <c r="AR77" s="33"/>
      <c r="AS77" s="33"/>
      <c r="AT77" s="33"/>
      <c r="AU77" s="33"/>
      <c r="AV77" s="33"/>
    </row>
    <row r="78" spans="1:48" ht="36.75" customHeight="1" x14ac:dyDescent="0.3">
      <c r="A78" s="33"/>
      <c r="B78" s="30">
        <v>2</v>
      </c>
      <c r="C78" s="38" t="s">
        <v>108</v>
      </c>
      <c r="D78" s="47">
        <v>8.2870370370370372E-3</v>
      </c>
      <c r="E78" s="45">
        <v>60</v>
      </c>
      <c r="F78" s="47">
        <v>1.5231481481481481E-2</v>
      </c>
      <c r="G78" s="45">
        <v>5</v>
      </c>
      <c r="H78" s="47">
        <v>2.4074074074074076E-3</v>
      </c>
      <c r="I78" s="45">
        <v>4</v>
      </c>
      <c r="J78" s="47">
        <v>2.8703703703703703E-3</v>
      </c>
      <c r="K78" s="45">
        <v>3</v>
      </c>
      <c r="L78" s="47">
        <v>3.3564814814814816E-3</v>
      </c>
      <c r="M78" s="48"/>
      <c r="N78" s="47">
        <v>3.3564814814814816E-3</v>
      </c>
      <c r="O78" s="45">
        <v>7</v>
      </c>
      <c r="P78" s="47">
        <v>4.1087962962962962E-3</v>
      </c>
      <c r="Q78" s="45">
        <v>6</v>
      </c>
      <c r="R78" s="47">
        <v>4.8032407407407407E-3</v>
      </c>
      <c r="S78" s="45">
        <v>4</v>
      </c>
      <c r="T78" s="47">
        <v>1.0648148148148149E-3</v>
      </c>
      <c r="U78" s="45">
        <v>4</v>
      </c>
      <c r="V78" s="47">
        <v>1.5277777777777779E-3</v>
      </c>
      <c r="W78" s="45">
        <v>3</v>
      </c>
      <c r="X78" s="47">
        <v>2.8009259259259259E-3</v>
      </c>
      <c r="Y78" s="45">
        <v>3</v>
      </c>
      <c r="Z78" s="47">
        <v>3.1481481481481482E-3</v>
      </c>
      <c r="AA78" s="45">
        <v>4</v>
      </c>
      <c r="AB78" s="47">
        <v>8.3333333333333332E-3</v>
      </c>
      <c r="AC78" s="48"/>
      <c r="AD78" s="47">
        <v>8.3333333333333332E-3</v>
      </c>
      <c r="AE78" s="45">
        <v>7</v>
      </c>
      <c r="AF78" s="47">
        <v>1.8171296296296297E-3</v>
      </c>
      <c r="AG78" s="45">
        <v>1</v>
      </c>
      <c r="AH78" s="47">
        <v>1.9328703703703704E-3</v>
      </c>
      <c r="AI78" s="45">
        <v>4</v>
      </c>
      <c r="AJ78" s="49">
        <v>37</v>
      </c>
      <c r="AK78" s="48"/>
      <c r="AL78" s="50">
        <v>4</v>
      </c>
      <c r="AM78" s="33"/>
      <c r="AN78" s="33"/>
      <c r="AO78" s="33"/>
      <c r="AP78" s="33"/>
      <c r="AQ78" s="33"/>
      <c r="AR78" s="33"/>
      <c r="AS78" s="33"/>
      <c r="AT78" s="33"/>
      <c r="AU78" s="33"/>
      <c r="AV78" s="33"/>
    </row>
    <row r="79" spans="1:48" ht="36.75" customHeight="1" x14ac:dyDescent="0.3">
      <c r="A79" s="33"/>
      <c r="B79" s="30">
        <v>3</v>
      </c>
      <c r="C79" s="38" t="s">
        <v>170</v>
      </c>
      <c r="D79" s="47">
        <v>8.564814814814815E-3</v>
      </c>
      <c r="E79" s="45">
        <v>60</v>
      </c>
      <c r="F79" s="47">
        <v>1.5509259259259259E-2</v>
      </c>
      <c r="G79" s="45">
        <v>6</v>
      </c>
      <c r="H79" s="47">
        <v>5.3935185185185188E-3</v>
      </c>
      <c r="I79" s="45">
        <v>13</v>
      </c>
      <c r="J79" s="47">
        <v>6.898148148148148E-3</v>
      </c>
      <c r="K79" s="45">
        <v>7</v>
      </c>
      <c r="L79" s="47">
        <v>2.3263888888888887E-3</v>
      </c>
      <c r="M79" s="48"/>
      <c r="N79" s="47">
        <v>2.3263888888888887E-3</v>
      </c>
      <c r="O79" s="45">
        <v>4</v>
      </c>
      <c r="P79" s="47">
        <v>6.5393518518518517E-3</v>
      </c>
      <c r="Q79" s="45">
        <v>3</v>
      </c>
      <c r="R79" s="47">
        <v>6.8865740740740745E-3</v>
      </c>
      <c r="S79" s="45">
        <v>7</v>
      </c>
      <c r="T79" s="47">
        <v>2.5694444444444445E-3</v>
      </c>
      <c r="U79" s="45">
        <v>10</v>
      </c>
      <c r="V79" s="47">
        <v>3.7268518518518519E-3</v>
      </c>
      <c r="W79" s="45">
        <v>7</v>
      </c>
      <c r="X79" s="47">
        <v>5.324074074074074E-3</v>
      </c>
      <c r="Y79" s="45">
        <v>12</v>
      </c>
      <c r="Z79" s="47">
        <v>6.7129629629629631E-3</v>
      </c>
      <c r="AA79" s="45">
        <v>7</v>
      </c>
      <c r="AB79" s="47">
        <v>6.9444444444444441E-3</v>
      </c>
      <c r="AC79" s="48"/>
      <c r="AD79" s="47">
        <v>6.9444444444444441E-3</v>
      </c>
      <c r="AE79" s="45">
        <v>4</v>
      </c>
      <c r="AF79" s="47">
        <v>3.6111111111111109E-3</v>
      </c>
      <c r="AG79" s="48"/>
      <c r="AH79" s="47">
        <v>3.6111111111111109E-3</v>
      </c>
      <c r="AI79" s="45">
        <v>6</v>
      </c>
      <c r="AJ79" s="49">
        <v>48</v>
      </c>
      <c r="AK79" s="48"/>
      <c r="AL79" s="51">
        <v>7</v>
      </c>
      <c r="AM79" s="33"/>
      <c r="AN79" s="33"/>
      <c r="AO79" s="33"/>
      <c r="AP79" s="33"/>
      <c r="AQ79" s="33"/>
      <c r="AR79" s="33"/>
      <c r="AS79" s="33"/>
      <c r="AT79" s="33"/>
      <c r="AU79" s="33"/>
      <c r="AV79" s="33"/>
    </row>
    <row r="80" spans="1:48" ht="36.75" customHeight="1" x14ac:dyDescent="0.3">
      <c r="A80" s="33"/>
      <c r="B80" s="30">
        <v>4</v>
      </c>
      <c r="C80" s="38" t="s">
        <v>171</v>
      </c>
      <c r="D80" s="47">
        <v>8.6458333333333335E-3</v>
      </c>
      <c r="E80" s="48"/>
      <c r="F80" s="47">
        <v>8.6458333333333335E-3</v>
      </c>
      <c r="G80" s="45">
        <v>2</v>
      </c>
      <c r="H80" s="47">
        <v>2.7777777777777779E-3</v>
      </c>
      <c r="I80" s="45">
        <v>4</v>
      </c>
      <c r="J80" s="47">
        <v>3.2407407407407406E-3</v>
      </c>
      <c r="K80" s="45">
        <v>4</v>
      </c>
      <c r="L80" s="47">
        <v>1.3194444444444445E-3</v>
      </c>
      <c r="M80" s="48"/>
      <c r="N80" s="47">
        <v>1.3194444444444445E-3</v>
      </c>
      <c r="O80" s="45">
        <v>2</v>
      </c>
      <c r="P80" s="47">
        <v>3.7731481481481483E-3</v>
      </c>
      <c r="Q80" s="48"/>
      <c r="R80" s="47">
        <v>3.7731481481481483E-3</v>
      </c>
      <c r="S80" s="45">
        <v>3</v>
      </c>
      <c r="T80" s="47">
        <v>1.0648148148148149E-3</v>
      </c>
      <c r="U80" s="45">
        <v>2</v>
      </c>
      <c r="V80" s="47">
        <v>1.2962962962962963E-3</v>
      </c>
      <c r="W80" s="45">
        <v>2</v>
      </c>
      <c r="X80" s="47">
        <v>1.6898148148148148E-3</v>
      </c>
      <c r="Y80" s="48"/>
      <c r="Z80" s="47">
        <v>1.6898148148148148E-3</v>
      </c>
      <c r="AA80" s="45">
        <v>2</v>
      </c>
      <c r="AB80" s="47">
        <v>4.2708333333333331E-3</v>
      </c>
      <c r="AC80" s="48"/>
      <c r="AD80" s="47">
        <v>4.2708333333333331E-3</v>
      </c>
      <c r="AE80" s="45">
        <v>1</v>
      </c>
      <c r="AF80" s="47">
        <v>1.0300925925925926E-3</v>
      </c>
      <c r="AG80" s="48"/>
      <c r="AH80" s="47">
        <v>1.0300925925925926E-3</v>
      </c>
      <c r="AI80" s="45">
        <v>1</v>
      </c>
      <c r="AJ80" s="49">
        <v>17</v>
      </c>
      <c r="AK80" s="32" t="s">
        <v>177</v>
      </c>
      <c r="AL80" s="70">
        <v>2</v>
      </c>
      <c r="AM80" s="33"/>
      <c r="AN80" s="33"/>
      <c r="AO80" s="33"/>
      <c r="AP80" s="33"/>
      <c r="AQ80" s="33"/>
      <c r="AR80" s="33"/>
      <c r="AS80" s="33"/>
      <c r="AT80" s="33"/>
      <c r="AU80" s="33"/>
      <c r="AV80" s="33"/>
    </row>
    <row r="81" spans="1:48" ht="36.75" customHeight="1" x14ac:dyDescent="0.3">
      <c r="A81" s="33"/>
      <c r="B81" s="30">
        <v>5</v>
      </c>
      <c r="C81" s="38" t="s">
        <v>30</v>
      </c>
      <c r="D81" s="47">
        <v>8.6574074074074071E-3</v>
      </c>
      <c r="E81" s="45">
        <v>180</v>
      </c>
      <c r="F81" s="47">
        <v>2.9490740740740741E-2</v>
      </c>
      <c r="G81" s="45">
        <v>7</v>
      </c>
      <c r="H81" s="47">
        <v>3.8888888888888888E-3</v>
      </c>
      <c r="I81" s="45">
        <v>10</v>
      </c>
      <c r="J81" s="47">
        <v>5.0462962962962961E-3</v>
      </c>
      <c r="K81" s="45">
        <v>6</v>
      </c>
      <c r="L81" s="47">
        <v>2.9398148148148148E-3</v>
      </c>
      <c r="M81" s="48"/>
      <c r="N81" s="47">
        <v>2.9398148148148148E-3</v>
      </c>
      <c r="O81" s="45">
        <v>5</v>
      </c>
      <c r="P81" s="47">
        <v>5.0000000000000001E-3</v>
      </c>
      <c r="Q81" s="45">
        <v>10</v>
      </c>
      <c r="R81" s="47">
        <v>6.1574074074074074E-3</v>
      </c>
      <c r="S81" s="45">
        <v>6</v>
      </c>
      <c r="T81" s="47">
        <v>1.4814814814814814E-3</v>
      </c>
      <c r="U81" s="45">
        <v>4</v>
      </c>
      <c r="V81" s="47">
        <v>1.9444444444444444E-3</v>
      </c>
      <c r="W81" s="45">
        <v>6</v>
      </c>
      <c r="X81" s="47">
        <v>4.2245370370370371E-3</v>
      </c>
      <c r="Y81" s="45">
        <v>3</v>
      </c>
      <c r="Z81" s="47">
        <v>4.5717592592592589E-3</v>
      </c>
      <c r="AA81" s="45">
        <v>6</v>
      </c>
      <c r="AB81" s="47">
        <v>6.9444444444444441E-3</v>
      </c>
      <c r="AC81" s="45">
        <v>3</v>
      </c>
      <c r="AD81" s="47">
        <v>7.2916666666666668E-3</v>
      </c>
      <c r="AE81" s="45">
        <v>6</v>
      </c>
      <c r="AF81" s="47">
        <v>1.9560185185185184E-3</v>
      </c>
      <c r="AG81" s="48"/>
      <c r="AH81" s="47">
        <v>1.9560185185185184E-3</v>
      </c>
      <c r="AI81" s="45">
        <v>5</v>
      </c>
      <c r="AJ81" s="49">
        <v>47</v>
      </c>
      <c r="AK81" s="48"/>
      <c r="AL81" s="62">
        <v>6</v>
      </c>
      <c r="AM81" s="33"/>
      <c r="AN81" s="33"/>
      <c r="AO81" s="33"/>
      <c r="AP81" s="33"/>
      <c r="AQ81" s="33"/>
      <c r="AR81" s="33"/>
      <c r="AS81" s="33"/>
      <c r="AT81" s="33"/>
      <c r="AU81" s="33"/>
      <c r="AV81" s="33"/>
    </row>
    <row r="82" spans="1:48" ht="36.75" customHeight="1" x14ac:dyDescent="0.3">
      <c r="A82" s="33"/>
      <c r="B82" s="30">
        <v>6</v>
      </c>
      <c r="C82" s="38" t="s">
        <v>33</v>
      </c>
      <c r="D82" s="47">
        <v>9.2939814814814812E-3</v>
      </c>
      <c r="E82" s="48"/>
      <c r="F82" s="47">
        <v>9.2939814814814812E-3</v>
      </c>
      <c r="G82" s="45">
        <v>3</v>
      </c>
      <c r="H82" s="47">
        <v>2.0833333333333333E-3</v>
      </c>
      <c r="I82" s="45">
        <v>3</v>
      </c>
      <c r="J82" s="47">
        <v>2.4305555555555556E-3</v>
      </c>
      <c r="K82" s="45">
        <v>2</v>
      </c>
      <c r="L82" s="47">
        <v>1.5046296296296296E-3</v>
      </c>
      <c r="M82" s="48"/>
      <c r="N82" s="47">
        <v>1.5046296296296296E-3</v>
      </c>
      <c r="O82" s="45">
        <v>3</v>
      </c>
      <c r="P82" s="47">
        <v>2.3148148148148147E-3</v>
      </c>
      <c r="Q82" s="48"/>
      <c r="R82" s="47">
        <v>2.3148148148148147E-3</v>
      </c>
      <c r="S82" s="45">
        <v>2</v>
      </c>
      <c r="T82" s="47">
        <v>9.837962962962962E-4</v>
      </c>
      <c r="U82" s="45">
        <v>1</v>
      </c>
      <c r="V82" s="47">
        <v>1.0995370370370371E-3</v>
      </c>
      <c r="W82" s="45">
        <v>1</v>
      </c>
      <c r="X82" s="47">
        <v>1.4930555555555556E-3</v>
      </c>
      <c r="Y82" s="48"/>
      <c r="Z82" s="47">
        <v>1.4930555555555556E-3</v>
      </c>
      <c r="AA82" s="45">
        <v>1</v>
      </c>
      <c r="AB82" s="47">
        <v>4.4212962962962964E-3</v>
      </c>
      <c r="AC82" s="45">
        <v>2</v>
      </c>
      <c r="AD82" s="47">
        <v>4.6527777777777774E-3</v>
      </c>
      <c r="AE82" s="45">
        <v>2</v>
      </c>
      <c r="AF82" s="47">
        <v>1.3310185185185185E-3</v>
      </c>
      <c r="AG82" s="48"/>
      <c r="AH82" s="47">
        <v>1.3310185185185185E-3</v>
      </c>
      <c r="AI82" s="45">
        <v>3</v>
      </c>
      <c r="AJ82" s="49">
        <v>17</v>
      </c>
      <c r="AK82" s="32" t="s">
        <v>178</v>
      </c>
      <c r="AL82" s="56">
        <v>3</v>
      </c>
      <c r="AM82" s="33"/>
      <c r="AN82" s="33"/>
      <c r="AO82" s="33"/>
      <c r="AP82" s="33"/>
      <c r="AQ82" s="33"/>
      <c r="AR82" s="33"/>
      <c r="AS82" s="33"/>
      <c r="AT82" s="33"/>
      <c r="AU82" s="33"/>
      <c r="AV82" s="33"/>
    </row>
    <row r="83" spans="1:48" ht="36.75" customHeight="1" x14ac:dyDescent="0.3">
      <c r="A83" s="33"/>
      <c r="B83" s="30">
        <v>7</v>
      </c>
      <c r="C83" s="38" t="s">
        <v>36</v>
      </c>
      <c r="D83" s="47">
        <v>8.3680555555555557E-3</v>
      </c>
      <c r="E83" s="48"/>
      <c r="F83" s="47">
        <v>8.3680555555555557E-3</v>
      </c>
      <c r="G83" s="45">
        <v>1</v>
      </c>
      <c r="H83" s="47">
        <v>1.7708333333333332E-3</v>
      </c>
      <c r="I83" s="45">
        <v>3</v>
      </c>
      <c r="J83" s="47">
        <v>2.1180555555555558E-3</v>
      </c>
      <c r="K83" s="45">
        <v>1</v>
      </c>
      <c r="L83" s="47">
        <v>1.3078703703703703E-3</v>
      </c>
      <c r="M83" s="48"/>
      <c r="N83" s="47">
        <v>1.3078703703703703E-3</v>
      </c>
      <c r="O83" s="45">
        <v>1</v>
      </c>
      <c r="P83" s="47">
        <v>2.2337962962962962E-3</v>
      </c>
      <c r="Q83" s="48"/>
      <c r="R83" s="47">
        <v>2.2337962962962962E-3</v>
      </c>
      <c r="S83" s="45">
        <v>1</v>
      </c>
      <c r="T83" s="47">
        <v>8.6805555555555551E-4</v>
      </c>
      <c r="U83" s="45">
        <v>7</v>
      </c>
      <c r="V83" s="47">
        <v>1.6782407407407408E-3</v>
      </c>
      <c r="W83" s="45">
        <v>5</v>
      </c>
      <c r="X83" s="47">
        <v>1.9328703703703704E-3</v>
      </c>
      <c r="Y83" s="48"/>
      <c r="Z83" s="47">
        <v>1.9328703703703704E-3</v>
      </c>
      <c r="AA83" s="45">
        <v>3</v>
      </c>
      <c r="AB83" s="47">
        <v>6.3657407407407404E-3</v>
      </c>
      <c r="AC83" s="45">
        <v>1</v>
      </c>
      <c r="AD83" s="47">
        <v>6.4814814814814813E-3</v>
      </c>
      <c r="AE83" s="45">
        <v>3</v>
      </c>
      <c r="AF83" s="47">
        <v>1.1805555555555556E-3</v>
      </c>
      <c r="AG83" s="48"/>
      <c r="AH83" s="47">
        <v>1.1805555555555556E-3</v>
      </c>
      <c r="AI83" s="45">
        <v>2</v>
      </c>
      <c r="AJ83" s="49">
        <v>17</v>
      </c>
      <c r="AK83" s="32" t="s">
        <v>179</v>
      </c>
      <c r="AL83" s="53">
        <v>1</v>
      </c>
      <c r="AM83" s="33"/>
      <c r="AN83" s="33"/>
      <c r="AO83" s="33"/>
      <c r="AP83" s="33"/>
      <c r="AQ83" s="33"/>
      <c r="AR83" s="33"/>
      <c r="AS83" s="33"/>
      <c r="AT83" s="33"/>
      <c r="AU83" s="33"/>
      <c r="AV83" s="33"/>
    </row>
    <row r="84" spans="1:48" ht="36.75" customHeight="1" x14ac:dyDescent="0.3">
      <c r="A84" s="33"/>
      <c r="B84" s="30">
        <v>8</v>
      </c>
      <c r="C84" s="38" t="s">
        <v>180</v>
      </c>
      <c r="D84" s="47">
        <v>8.2870370370370372E-3</v>
      </c>
      <c r="E84" s="45">
        <v>60</v>
      </c>
      <c r="F84" s="47">
        <v>1.5231481481481481E-2</v>
      </c>
      <c r="G84" s="45" t="s">
        <v>72</v>
      </c>
      <c r="H84" s="47">
        <v>4.6064814814814814E-3</v>
      </c>
      <c r="I84" s="45" t="s">
        <v>72</v>
      </c>
      <c r="J84" s="47">
        <v>5.185185185185185E-3</v>
      </c>
      <c r="K84" s="45" t="s">
        <v>72</v>
      </c>
      <c r="L84" s="47">
        <v>2.1759259259259258E-3</v>
      </c>
      <c r="M84" s="48"/>
      <c r="N84" s="47">
        <v>2.1759259259259258E-3</v>
      </c>
      <c r="O84" s="45" t="s">
        <v>72</v>
      </c>
      <c r="P84" s="47">
        <v>6.9444444444444441E-3</v>
      </c>
      <c r="Q84" s="45">
        <v>12</v>
      </c>
      <c r="R84" s="47">
        <v>8.3333333333333332E-3</v>
      </c>
      <c r="S84" s="45" t="s">
        <v>72</v>
      </c>
      <c r="T84" s="47">
        <v>0</v>
      </c>
      <c r="U84" s="48"/>
      <c r="V84" s="47">
        <v>0</v>
      </c>
      <c r="W84" s="45" t="s">
        <v>72</v>
      </c>
      <c r="X84" s="47">
        <v>8.7037037037037031E-3</v>
      </c>
      <c r="Y84" s="45">
        <v>30</v>
      </c>
      <c r="Z84" s="47">
        <v>1.2175925925925925E-2</v>
      </c>
      <c r="AA84" s="45" t="s">
        <v>72</v>
      </c>
      <c r="AB84" s="47">
        <v>9.1087962962962971E-3</v>
      </c>
      <c r="AC84" s="48"/>
      <c r="AD84" s="47">
        <v>9.1087962962962971E-3</v>
      </c>
      <c r="AE84" s="45" t="s">
        <v>72</v>
      </c>
      <c r="AF84" s="47">
        <v>4.0046296296296297E-3</v>
      </c>
      <c r="AG84" s="45">
        <v>2</v>
      </c>
      <c r="AH84" s="47">
        <v>4.2361111111111115E-3</v>
      </c>
      <c r="AI84" s="45" t="s">
        <v>72</v>
      </c>
      <c r="AJ84" s="49" t="s">
        <v>72</v>
      </c>
      <c r="AK84" s="48"/>
      <c r="AL84" s="32" t="s">
        <v>72</v>
      </c>
      <c r="AM84" s="33"/>
      <c r="AN84" s="33"/>
      <c r="AO84" s="33"/>
      <c r="AP84" s="33"/>
      <c r="AQ84" s="33"/>
      <c r="AR84" s="33"/>
      <c r="AS84" s="33"/>
      <c r="AT84" s="33"/>
      <c r="AU84" s="33"/>
      <c r="AV84" s="33"/>
    </row>
    <row r="85" spans="1:48" ht="14.25" customHeight="1" x14ac:dyDescent="0.3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</row>
    <row r="86" spans="1:48" ht="14.25" customHeight="1" x14ac:dyDescent="0.3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</row>
    <row r="87" spans="1:48" ht="14.25" customHeight="1" x14ac:dyDescent="0.35">
      <c r="A87" s="35"/>
      <c r="B87" s="55" t="s">
        <v>39</v>
      </c>
      <c r="C87" s="55" t="s">
        <v>40</v>
      </c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</row>
    <row r="88" spans="1:48" ht="14.25" customHeight="1" x14ac:dyDescent="0.3"/>
    <row r="89" spans="1:48" ht="14.25" customHeight="1" x14ac:dyDescent="0.3">
      <c r="B89" s="35"/>
      <c r="C89" s="35"/>
      <c r="D89" s="35"/>
      <c r="E89" s="35"/>
      <c r="F89" s="35"/>
      <c r="G89" s="35"/>
      <c r="H89" s="35"/>
      <c r="I89" s="35"/>
      <c r="J89" s="35"/>
      <c r="K89" s="35"/>
    </row>
    <row r="90" spans="1:48" ht="14.25" customHeight="1" x14ac:dyDescent="0.3">
      <c r="B90" s="35"/>
      <c r="C90" s="35"/>
      <c r="D90" s="35"/>
      <c r="E90" s="35"/>
      <c r="F90" s="104" t="s">
        <v>181</v>
      </c>
      <c r="G90" s="105"/>
      <c r="H90" s="105"/>
      <c r="I90" s="105"/>
      <c r="J90" s="105"/>
      <c r="K90" s="105"/>
      <c r="L90" s="105"/>
    </row>
    <row r="91" spans="1:48" ht="14.25" customHeight="1" x14ac:dyDescent="0.3">
      <c r="B91" s="35"/>
      <c r="C91" s="35"/>
      <c r="D91" s="35"/>
      <c r="E91" s="35"/>
      <c r="F91" s="105"/>
      <c r="G91" s="105"/>
      <c r="H91" s="105"/>
      <c r="I91" s="105"/>
      <c r="J91" s="105"/>
      <c r="K91" s="105"/>
      <c r="L91" s="105"/>
    </row>
    <row r="92" spans="1:48" ht="39" customHeight="1" x14ac:dyDescent="0.35">
      <c r="B92" s="35"/>
      <c r="C92" s="58"/>
      <c r="D92" s="59"/>
      <c r="E92" s="35"/>
      <c r="F92" s="105"/>
      <c r="G92" s="105"/>
      <c r="H92" s="105"/>
      <c r="I92" s="105"/>
      <c r="J92" s="105"/>
      <c r="K92" s="105"/>
      <c r="L92" s="105"/>
    </row>
    <row r="93" spans="1:48" ht="14.25" customHeight="1" x14ac:dyDescent="0.3">
      <c r="B93" s="35"/>
      <c r="C93" s="35"/>
      <c r="D93" s="35"/>
      <c r="E93" s="35"/>
      <c r="F93" s="35"/>
      <c r="G93" s="35"/>
      <c r="H93" s="35"/>
      <c r="I93" s="35"/>
      <c r="J93" s="35"/>
      <c r="K93" s="35"/>
    </row>
    <row r="94" spans="1:48" ht="14.25" customHeight="1" x14ac:dyDescent="0.3">
      <c r="B94" s="44"/>
      <c r="C94" s="46"/>
      <c r="D94" s="46"/>
      <c r="E94" s="46"/>
      <c r="F94" s="46"/>
      <c r="G94" s="35"/>
      <c r="H94" s="35"/>
      <c r="I94" s="35"/>
      <c r="J94" s="35"/>
      <c r="K94" s="35"/>
    </row>
    <row r="95" spans="1:48" ht="30" customHeight="1" x14ac:dyDescent="0.3">
      <c r="B95" s="106" t="s">
        <v>5</v>
      </c>
      <c r="C95" s="106" t="s">
        <v>6</v>
      </c>
      <c r="D95" s="106" t="s">
        <v>73</v>
      </c>
      <c r="E95" s="106" t="s">
        <v>182</v>
      </c>
      <c r="F95" s="106" t="s">
        <v>75</v>
      </c>
      <c r="G95" s="106" t="s">
        <v>54</v>
      </c>
      <c r="H95" s="64"/>
      <c r="I95" s="64"/>
      <c r="J95" s="64"/>
      <c r="K95" s="64"/>
    </row>
    <row r="96" spans="1:48" ht="66" customHeight="1" x14ac:dyDescent="0.35">
      <c r="B96" s="107"/>
      <c r="C96" s="107"/>
      <c r="D96" s="107"/>
      <c r="E96" s="107"/>
      <c r="F96" s="107"/>
      <c r="G96" s="107"/>
      <c r="H96" s="65"/>
      <c r="I96" s="65"/>
      <c r="J96" s="65"/>
      <c r="K96" s="65"/>
      <c r="S96" s="58"/>
    </row>
    <row r="97" spans="1:26" ht="63.75" customHeight="1" x14ac:dyDescent="0.35">
      <c r="B97" s="30">
        <v>1</v>
      </c>
      <c r="C97" s="38" t="s">
        <v>38</v>
      </c>
      <c r="D97" s="30">
        <v>4</v>
      </c>
      <c r="E97" s="30">
        <v>5</v>
      </c>
      <c r="F97" s="18">
        <f t="shared" ref="F97:F102" si="9">D97+E97</f>
        <v>9</v>
      </c>
      <c r="G97" s="210">
        <v>5</v>
      </c>
      <c r="H97" s="69"/>
      <c r="I97" s="67"/>
      <c r="J97" s="67"/>
      <c r="K97" s="69"/>
      <c r="S97" s="58"/>
    </row>
    <row r="98" spans="1:26" ht="63.75" customHeight="1" x14ac:dyDescent="0.35">
      <c r="B98" s="30">
        <v>2</v>
      </c>
      <c r="C98" s="38" t="s">
        <v>108</v>
      </c>
      <c r="D98" s="30">
        <v>3</v>
      </c>
      <c r="E98" s="30">
        <v>4</v>
      </c>
      <c r="F98" s="18">
        <f t="shared" si="9"/>
        <v>7</v>
      </c>
      <c r="G98" s="210">
        <v>4</v>
      </c>
      <c r="H98" s="69"/>
      <c r="I98" s="69"/>
      <c r="J98" s="69"/>
      <c r="K98" s="67"/>
      <c r="S98" s="58"/>
    </row>
    <row r="99" spans="1:26" ht="63.75" customHeight="1" x14ac:dyDescent="0.35">
      <c r="B99" s="30">
        <v>3</v>
      </c>
      <c r="C99" s="38" t="s">
        <v>170</v>
      </c>
      <c r="D99" s="30">
        <v>8</v>
      </c>
      <c r="E99" s="30">
        <v>7</v>
      </c>
      <c r="F99" s="18">
        <f t="shared" si="9"/>
        <v>15</v>
      </c>
      <c r="G99" s="210">
        <v>7</v>
      </c>
      <c r="H99" s="69"/>
      <c r="I99" s="67"/>
      <c r="J99" s="69"/>
      <c r="K99" s="69"/>
      <c r="S99" s="58"/>
    </row>
    <row r="100" spans="1:26" ht="63.75" customHeight="1" x14ac:dyDescent="0.35">
      <c r="B100" s="30">
        <v>4</v>
      </c>
      <c r="C100" s="38" t="s">
        <v>171</v>
      </c>
      <c r="D100" s="30">
        <v>5</v>
      </c>
      <c r="E100" s="30">
        <v>2</v>
      </c>
      <c r="F100" s="18">
        <f t="shared" si="9"/>
        <v>7</v>
      </c>
      <c r="G100" s="66">
        <v>3</v>
      </c>
      <c r="H100" s="69"/>
      <c r="I100" s="69"/>
      <c r="J100" s="67"/>
      <c r="K100" s="69"/>
      <c r="S100" s="58"/>
    </row>
    <row r="101" spans="1:26" ht="63.75" customHeight="1" x14ac:dyDescent="0.35">
      <c r="B101" s="30">
        <v>5</v>
      </c>
      <c r="C101" s="38" t="s">
        <v>30</v>
      </c>
      <c r="D101" s="30">
        <v>6</v>
      </c>
      <c r="E101" s="30">
        <v>6</v>
      </c>
      <c r="F101" s="18">
        <f t="shared" si="9"/>
        <v>12</v>
      </c>
      <c r="G101" s="210">
        <v>6</v>
      </c>
      <c r="H101" s="69"/>
      <c r="I101" s="67"/>
      <c r="J101" s="67"/>
      <c r="K101" s="69"/>
      <c r="S101" s="58"/>
    </row>
    <row r="102" spans="1:26" ht="63.75" customHeight="1" x14ac:dyDescent="0.35">
      <c r="B102" s="30">
        <v>6</v>
      </c>
      <c r="C102" s="38" t="s">
        <v>33</v>
      </c>
      <c r="D102" s="30">
        <v>1</v>
      </c>
      <c r="E102" s="30">
        <v>3</v>
      </c>
      <c r="F102" s="18">
        <f t="shared" si="9"/>
        <v>4</v>
      </c>
      <c r="G102" s="66">
        <v>2</v>
      </c>
      <c r="H102" s="69"/>
      <c r="I102" s="69"/>
      <c r="J102" s="69"/>
      <c r="K102" s="69"/>
      <c r="S102" s="58"/>
    </row>
    <row r="103" spans="1:26" ht="63.75" customHeight="1" x14ac:dyDescent="0.35">
      <c r="B103" s="30">
        <v>7</v>
      </c>
      <c r="C103" s="38" t="s">
        <v>35</v>
      </c>
      <c r="D103" s="30">
        <v>7</v>
      </c>
      <c r="E103" s="18" t="s">
        <v>72</v>
      </c>
      <c r="F103" s="18" t="s">
        <v>72</v>
      </c>
      <c r="G103" s="210" t="s">
        <v>72</v>
      </c>
      <c r="H103" s="69"/>
      <c r="I103" s="67"/>
      <c r="J103" s="67"/>
      <c r="K103" s="69"/>
      <c r="S103" s="58"/>
    </row>
    <row r="104" spans="1:26" ht="63.75" customHeight="1" x14ac:dyDescent="0.35">
      <c r="B104" s="30">
        <v>8</v>
      </c>
      <c r="C104" s="38" t="s">
        <v>36</v>
      </c>
      <c r="D104" s="30">
        <v>2</v>
      </c>
      <c r="E104" s="18">
        <v>1</v>
      </c>
      <c r="F104" s="18">
        <v>3</v>
      </c>
      <c r="G104" s="66">
        <v>1</v>
      </c>
      <c r="I104" s="67"/>
      <c r="J104" s="67"/>
      <c r="K104" s="69"/>
    </row>
    <row r="105" spans="1:26" ht="14.25" customHeight="1" x14ac:dyDescent="0.3">
      <c r="B105" s="35"/>
      <c r="C105" s="35"/>
      <c r="D105" s="35"/>
      <c r="E105" s="35"/>
      <c r="F105" s="35"/>
      <c r="G105" s="35"/>
      <c r="H105" s="35"/>
      <c r="I105" s="35"/>
      <c r="J105" s="35"/>
      <c r="K105" s="35"/>
    </row>
    <row r="106" spans="1:26" ht="21" customHeight="1" x14ac:dyDescent="0.35">
      <c r="B106" s="55" t="s">
        <v>39</v>
      </c>
      <c r="C106" s="55" t="s">
        <v>40</v>
      </c>
      <c r="D106" s="35"/>
      <c r="E106" s="35"/>
      <c r="F106" s="35"/>
      <c r="G106" s="35"/>
      <c r="H106" s="35"/>
      <c r="I106" s="35"/>
      <c r="J106" s="35"/>
      <c r="K106" s="35"/>
    </row>
    <row r="107" spans="1:26" ht="66" customHeight="1" x14ac:dyDescent="0.3">
      <c r="B107" s="35"/>
      <c r="C107" s="35"/>
      <c r="D107" s="35"/>
      <c r="E107" s="35"/>
      <c r="F107" s="35"/>
      <c r="G107" s="35"/>
      <c r="H107" s="35"/>
      <c r="I107" s="35"/>
      <c r="J107" s="35"/>
      <c r="K107" s="35"/>
    </row>
    <row r="108" spans="1:26" ht="14.25" customHeight="1" x14ac:dyDescent="0.3">
      <c r="A108" s="35"/>
      <c r="B108" s="35"/>
      <c r="C108" s="35"/>
      <c r="D108" s="35"/>
      <c r="E108" s="35"/>
      <c r="F108" s="35"/>
      <c r="G108" s="104" t="s">
        <v>183</v>
      </c>
      <c r="H108" s="105"/>
      <c r="I108" s="105"/>
      <c r="J108" s="105"/>
      <c r="K108" s="105"/>
      <c r="L108" s="105"/>
      <c r="M108" s="10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45" customHeight="1" x14ac:dyDescent="0.3">
      <c r="A109" s="35"/>
      <c r="B109" s="35"/>
      <c r="C109" s="35"/>
      <c r="D109" s="35"/>
      <c r="E109" s="35"/>
      <c r="F109" s="35"/>
      <c r="G109" s="105"/>
      <c r="H109" s="105"/>
      <c r="I109" s="105"/>
      <c r="J109" s="105"/>
      <c r="K109" s="105"/>
      <c r="L109" s="105"/>
      <c r="M109" s="10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20.25" customHeight="1" x14ac:dyDescent="0.35">
      <c r="A110" s="35"/>
      <c r="B110" s="35"/>
      <c r="C110" s="37" t="s">
        <v>4</v>
      </c>
      <c r="D110" s="39" t="s">
        <v>58</v>
      </c>
      <c r="E110" s="35"/>
      <c r="F110" s="35"/>
      <c r="G110" s="105"/>
      <c r="H110" s="105"/>
      <c r="I110" s="105"/>
      <c r="J110" s="105"/>
      <c r="K110" s="105"/>
      <c r="L110" s="105"/>
      <c r="M110" s="10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4.25" customHeight="1" x14ac:dyDescent="0.3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4.25" customHeight="1" x14ac:dyDescent="0.3">
      <c r="A112" s="35"/>
      <c r="B112" s="44"/>
      <c r="C112" s="44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48" ht="40.5" customHeight="1" x14ac:dyDescent="0.3">
      <c r="A113" s="33"/>
      <c r="B113" s="106" t="s">
        <v>5</v>
      </c>
      <c r="C113" s="106" t="s">
        <v>6</v>
      </c>
      <c r="D113" s="106" t="s">
        <v>86</v>
      </c>
      <c r="E113" s="109" t="s">
        <v>7</v>
      </c>
      <c r="F113" s="111" t="s">
        <v>8</v>
      </c>
      <c r="G113" s="102"/>
      <c r="H113" s="102"/>
      <c r="I113" s="102"/>
      <c r="J113" s="102"/>
      <c r="K113" s="102"/>
      <c r="L113" s="102"/>
      <c r="M113" s="103"/>
      <c r="N113" s="119" t="s">
        <v>9</v>
      </c>
      <c r="O113" s="110" t="s">
        <v>54</v>
      </c>
      <c r="P113" s="109" t="s">
        <v>55</v>
      </c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71"/>
      <c r="AQ113" s="71"/>
      <c r="AR113" s="71"/>
      <c r="AS113" s="71"/>
      <c r="AT113" s="71"/>
      <c r="AU113" s="71"/>
      <c r="AV113" s="71"/>
    </row>
    <row r="114" spans="1:48" ht="57" customHeight="1" x14ac:dyDescent="0.3">
      <c r="A114" s="33"/>
      <c r="B114" s="107"/>
      <c r="C114" s="107"/>
      <c r="D114" s="107"/>
      <c r="E114" s="107"/>
      <c r="F114" s="73" t="s">
        <v>92</v>
      </c>
      <c r="G114" s="73" t="s">
        <v>111</v>
      </c>
      <c r="H114" s="73" t="s">
        <v>18</v>
      </c>
      <c r="I114" s="73" t="s">
        <v>19</v>
      </c>
      <c r="J114" s="73" t="s">
        <v>21</v>
      </c>
      <c r="K114" s="73" t="s">
        <v>22</v>
      </c>
      <c r="L114" s="73" t="s">
        <v>24</v>
      </c>
      <c r="M114" s="73" t="s">
        <v>25</v>
      </c>
      <c r="N114" s="121"/>
      <c r="O114" s="107"/>
      <c r="P114" s="107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71"/>
      <c r="AQ114" s="71"/>
      <c r="AR114" s="71"/>
      <c r="AS114" s="71"/>
      <c r="AT114" s="71"/>
      <c r="AU114" s="71"/>
      <c r="AV114" s="71"/>
    </row>
    <row r="115" spans="1:48" ht="40.5" customHeight="1" x14ac:dyDescent="0.3">
      <c r="A115" s="33"/>
      <c r="B115" s="30">
        <v>1</v>
      </c>
      <c r="C115" s="38" t="s">
        <v>108</v>
      </c>
      <c r="D115" s="38" t="s">
        <v>184</v>
      </c>
      <c r="E115" s="15">
        <v>2.7430555555555554E-3</v>
      </c>
      <c r="F115" s="18">
        <v>3</v>
      </c>
      <c r="G115" s="74"/>
      <c r="H115" s="18">
        <v>1</v>
      </c>
      <c r="I115" s="74"/>
      <c r="J115" s="74"/>
      <c r="K115" s="74"/>
      <c r="L115" s="74"/>
      <c r="M115" s="18">
        <v>1</v>
      </c>
      <c r="N115" s="20">
        <v>5.7870370370370367E-4</v>
      </c>
      <c r="O115" s="20">
        <v>3.3217592592592591E-3</v>
      </c>
      <c r="P115" s="202">
        <v>9</v>
      </c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</row>
    <row r="116" spans="1:48" ht="40.5" customHeight="1" x14ac:dyDescent="0.3">
      <c r="A116" s="33"/>
      <c r="B116" s="30">
        <v>2</v>
      </c>
      <c r="C116" s="38" t="s">
        <v>108</v>
      </c>
      <c r="D116" s="38" t="s">
        <v>185</v>
      </c>
      <c r="E116" s="15">
        <v>2.4652777777777776E-3</v>
      </c>
      <c r="F116" s="74"/>
      <c r="G116" s="74"/>
      <c r="H116" s="74"/>
      <c r="I116" s="74"/>
      <c r="J116" s="74"/>
      <c r="K116" s="74"/>
      <c r="L116" s="74"/>
      <c r="M116" s="74"/>
      <c r="N116" s="20">
        <v>0</v>
      </c>
      <c r="O116" s="20">
        <v>2.4652777777777776E-3</v>
      </c>
      <c r="P116" s="202">
        <v>5</v>
      </c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</row>
    <row r="117" spans="1:48" ht="40.5" customHeight="1" x14ac:dyDescent="0.3">
      <c r="A117" s="33"/>
      <c r="B117" s="30">
        <v>3</v>
      </c>
      <c r="C117" s="38" t="s">
        <v>170</v>
      </c>
      <c r="D117" s="38" t="s">
        <v>186</v>
      </c>
      <c r="E117" s="15">
        <v>4.5486111111111109E-3</v>
      </c>
      <c r="F117" s="74"/>
      <c r="G117" s="74"/>
      <c r="H117" s="74"/>
      <c r="I117" s="74"/>
      <c r="J117" s="74"/>
      <c r="K117" s="74"/>
      <c r="L117" s="18">
        <v>2</v>
      </c>
      <c r="M117" s="18">
        <v>3</v>
      </c>
      <c r="N117" s="20">
        <v>5.7870370370370367E-4</v>
      </c>
      <c r="O117" s="20">
        <v>5.1273148148148146E-3</v>
      </c>
      <c r="P117" s="202">
        <v>16</v>
      </c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</row>
    <row r="118" spans="1:48" ht="40.5" customHeight="1" x14ac:dyDescent="0.3">
      <c r="A118" s="33"/>
      <c r="B118" s="30">
        <v>4</v>
      </c>
      <c r="C118" s="38" t="s">
        <v>170</v>
      </c>
      <c r="D118" s="38" t="s">
        <v>187</v>
      </c>
      <c r="E118" s="15">
        <v>6.5972222222222222E-3</v>
      </c>
      <c r="F118" s="74"/>
      <c r="G118" s="74"/>
      <c r="H118" s="18">
        <v>2</v>
      </c>
      <c r="I118" s="18">
        <v>3</v>
      </c>
      <c r="J118" s="74"/>
      <c r="K118" s="18">
        <v>3</v>
      </c>
      <c r="L118" s="74"/>
      <c r="M118" s="18">
        <v>3</v>
      </c>
      <c r="N118" s="20">
        <v>1.2731481481481483E-3</v>
      </c>
      <c r="O118" s="20">
        <v>7.8703703703703696E-3</v>
      </c>
      <c r="P118" s="202">
        <v>21</v>
      </c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</row>
    <row r="119" spans="1:48" ht="40.5" customHeight="1" x14ac:dyDescent="0.3">
      <c r="A119" s="33"/>
      <c r="B119" s="30">
        <v>5</v>
      </c>
      <c r="C119" s="38" t="s">
        <v>170</v>
      </c>
      <c r="D119" s="38" t="s">
        <v>188</v>
      </c>
      <c r="E119" s="15">
        <v>4.3287037037037035E-3</v>
      </c>
      <c r="F119" s="74"/>
      <c r="G119" s="74"/>
      <c r="H119" s="18">
        <v>4</v>
      </c>
      <c r="I119" s="18">
        <v>3</v>
      </c>
      <c r="J119" s="74"/>
      <c r="K119" s="18">
        <v>1</v>
      </c>
      <c r="L119" s="74"/>
      <c r="M119" s="74"/>
      <c r="N119" s="20">
        <v>9.2592592592592596E-4</v>
      </c>
      <c r="O119" s="20">
        <v>5.2546296296296299E-3</v>
      </c>
      <c r="P119" s="202">
        <v>17</v>
      </c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</row>
    <row r="120" spans="1:48" ht="40.5" customHeight="1" x14ac:dyDescent="0.3">
      <c r="A120" s="33"/>
      <c r="B120" s="30">
        <v>6</v>
      </c>
      <c r="C120" s="38" t="s">
        <v>171</v>
      </c>
      <c r="D120" s="38" t="s">
        <v>189</v>
      </c>
      <c r="E120" s="15">
        <v>2.5462962962962965E-3</v>
      </c>
      <c r="F120" s="74"/>
      <c r="G120" s="74"/>
      <c r="H120" s="74"/>
      <c r="I120" s="18">
        <v>1</v>
      </c>
      <c r="J120" s="74"/>
      <c r="K120" s="74"/>
      <c r="L120" s="74"/>
      <c r="M120" s="74"/>
      <c r="N120" s="20">
        <v>1.1574074074074075E-4</v>
      </c>
      <c r="O120" s="20">
        <v>2.662037037037037E-3</v>
      </c>
      <c r="P120" s="202">
        <v>7</v>
      </c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</row>
    <row r="121" spans="1:48" ht="40.5" customHeight="1" x14ac:dyDescent="0.3">
      <c r="A121" s="33"/>
      <c r="B121" s="30">
        <v>7</v>
      </c>
      <c r="C121" s="38" t="s">
        <v>171</v>
      </c>
      <c r="D121" s="38" t="s">
        <v>190</v>
      </c>
      <c r="E121" s="15">
        <v>2.7430555555555554E-3</v>
      </c>
      <c r="F121" s="74"/>
      <c r="G121" s="18">
        <v>3</v>
      </c>
      <c r="H121" s="18">
        <v>3</v>
      </c>
      <c r="I121" s="74"/>
      <c r="J121" s="74"/>
      <c r="K121" s="74"/>
      <c r="L121" s="74"/>
      <c r="M121" s="18">
        <v>2</v>
      </c>
      <c r="N121" s="20">
        <v>9.2592592592592596E-4</v>
      </c>
      <c r="O121" s="20">
        <v>3.6689814814814814E-3</v>
      </c>
      <c r="P121" s="202">
        <v>12</v>
      </c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</row>
    <row r="122" spans="1:48" ht="40.5" customHeight="1" x14ac:dyDescent="0.3">
      <c r="A122" s="33"/>
      <c r="B122" s="30">
        <v>8</v>
      </c>
      <c r="C122" s="38" t="s">
        <v>171</v>
      </c>
      <c r="D122" s="38" t="s">
        <v>191</v>
      </c>
      <c r="E122" s="15">
        <v>3.7499999999999999E-3</v>
      </c>
      <c r="F122" s="74"/>
      <c r="G122" s="74"/>
      <c r="H122" s="74"/>
      <c r="I122" s="74"/>
      <c r="J122" s="74"/>
      <c r="K122" s="74"/>
      <c r="L122" s="74"/>
      <c r="M122" s="74"/>
      <c r="N122" s="20">
        <v>0</v>
      </c>
      <c r="O122" s="20">
        <v>3.7499999999999999E-3</v>
      </c>
      <c r="P122" s="202">
        <v>13</v>
      </c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</row>
    <row r="123" spans="1:48" ht="40.5" customHeight="1" x14ac:dyDescent="0.3">
      <c r="A123" s="33"/>
      <c r="B123" s="30">
        <v>9</v>
      </c>
      <c r="C123" s="38" t="s">
        <v>30</v>
      </c>
      <c r="D123" s="38" t="s">
        <v>192</v>
      </c>
      <c r="E123" s="15">
        <v>4.7569444444444447E-3</v>
      </c>
      <c r="F123" s="74"/>
      <c r="G123" s="74"/>
      <c r="H123" s="74"/>
      <c r="I123" s="18">
        <v>1</v>
      </c>
      <c r="J123" s="74"/>
      <c r="K123" s="74"/>
      <c r="L123" s="74"/>
      <c r="M123" s="74"/>
      <c r="N123" s="20">
        <v>1.1574074074074075E-4</v>
      </c>
      <c r="O123" s="20">
        <v>4.8726851851851848E-3</v>
      </c>
      <c r="P123" s="202">
        <v>14</v>
      </c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</row>
    <row r="124" spans="1:48" ht="40.5" customHeight="1" x14ac:dyDescent="0.3">
      <c r="A124" s="33"/>
      <c r="B124" s="30">
        <v>10</v>
      </c>
      <c r="C124" s="38" t="s">
        <v>30</v>
      </c>
      <c r="D124" s="38" t="s">
        <v>193</v>
      </c>
      <c r="E124" s="15">
        <v>4.7337962962962967E-3</v>
      </c>
      <c r="F124" s="74"/>
      <c r="G124" s="74"/>
      <c r="H124" s="74"/>
      <c r="I124" s="18">
        <v>1</v>
      </c>
      <c r="J124" s="74"/>
      <c r="K124" s="18">
        <v>2</v>
      </c>
      <c r="L124" s="74"/>
      <c r="M124" s="18">
        <v>3</v>
      </c>
      <c r="N124" s="20">
        <v>6.9444444444444447E-4</v>
      </c>
      <c r="O124" s="20">
        <v>5.4282407407407404E-3</v>
      </c>
      <c r="P124" s="202">
        <v>18</v>
      </c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</row>
    <row r="125" spans="1:48" ht="40.5" customHeight="1" x14ac:dyDescent="0.3">
      <c r="A125" s="33"/>
      <c r="B125" s="30">
        <v>11</v>
      </c>
      <c r="C125" s="38" t="s">
        <v>30</v>
      </c>
      <c r="D125" s="38" t="s">
        <v>194</v>
      </c>
      <c r="E125" s="15">
        <v>3.5185185185185185E-3</v>
      </c>
      <c r="F125" s="74"/>
      <c r="G125" s="74"/>
      <c r="H125" s="18">
        <v>6</v>
      </c>
      <c r="I125" s="18">
        <v>3</v>
      </c>
      <c r="J125" s="74"/>
      <c r="K125" s="18">
        <v>3</v>
      </c>
      <c r="L125" s="74"/>
      <c r="M125" s="74"/>
      <c r="N125" s="20">
        <v>1.3888888888888889E-3</v>
      </c>
      <c r="O125" s="20">
        <v>4.9074074074074072E-3</v>
      </c>
      <c r="P125" s="202">
        <v>15</v>
      </c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</row>
    <row r="126" spans="1:48" ht="40.5" customHeight="1" x14ac:dyDescent="0.3">
      <c r="A126" s="33"/>
      <c r="B126" s="30">
        <v>12</v>
      </c>
      <c r="C126" s="38" t="s">
        <v>33</v>
      </c>
      <c r="D126" s="38" t="s">
        <v>195</v>
      </c>
      <c r="E126" s="15">
        <v>2.6967592592592594E-3</v>
      </c>
      <c r="F126" s="74"/>
      <c r="G126" s="74"/>
      <c r="H126" s="74"/>
      <c r="I126" s="18">
        <v>1</v>
      </c>
      <c r="J126" s="74"/>
      <c r="K126" s="74"/>
      <c r="L126" s="74"/>
      <c r="M126" s="74"/>
      <c r="N126" s="20">
        <v>1.1574074074074075E-4</v>
      </c>
      <c r="O126" s="20">
        <v>2.8124999999999999E-3</v>
      </c>
      <c r="P126" s="202">
        <v>8</v>
      </c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</row>
    <row r="127" spans="1:48" ht="40.5" customHeight="1" x14ac:dyDescent="0.3">
      <c r="A127" s="33"/>
      <c r="B127" s="30">
        <v>13</v>
      </c>
      <c r="C127" s="38" t="s">
        <v>33</v>
      </c>
      <c r="D127" s="38" t="s">
        <v>196</v>
      </c>
      <c r="E127" s="15">
        <v>2.4074074074074076E-3</v>
      </c>
      <c r="F127" s="74"/>
      <c r="G127" s="74"/>
      <c r="H127" s="74"/>
      <c r="I127" s="18">
        <v>1</v>
      </c>
      <c r="J127" s="74"/>
      <c r="K127" s="74"/>
      <c r="L127" s="74"/>
      <c r="M127" s="74"/>
      <c r="N127" s="20">
        <v>0</v>
      </c>
      <c r="O127" s="20">
        <v>2.5231481481481481E-3</v>
      </c>
      <c r="P127" s="202">
        <v>6</v>
      </c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</row>
    <row r="128" spans="1:48" ht="40.5" customHeight="1" x14ac:dyDescent="0.3">
      <c r="A128" s="33"/>
      <c r="B128" s="30">
        <v>14</v>
      </c>
      <c r="C128" s="38" t="s">
        <v>33</v>
      </c>
      <c r="D128" s="38" t="s">
        <v>197</v>
      </c>
      <c r="E128" s="15">
        <v>1.8055555555555555E-3</v>
      </c>
      <c r="F128" s="74"/>
      <c r="G128" s="74"/>
      <c r="H128" s="74"/>
      <c r="I128" s="74"/>
      <c r="J128" s="74"/>
      <c r="K128" s="74"/>
      <c r="L128" s="74"/>
      <c r="M128" s="74"/>
      <c r="N128" s="20">
        <v>0</v>
      </c>
      <c r="O128" s="20">
        <v>1.8055555555555555E-3</v>
      </c>
      <c r="P128" s="94">
        <v>2</v>
      </c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</row>
    <row r="129" spans="1:48" ht="40.5" customHeight="1" x14ac:dyDescent="0.3">
      <c r="A129" s="33"/>
      <c r="B129" s="30">
        <v>15</v>
      </c>
      <c r="C129" s="38" t="s">
        <v>35</v>
      </c>
      <c r="D129" s="38" t="s">
        <v>198</v>
      </c>
      <c r="E129" s="15">
        <v>4.4675925925925924E-3</v>
      </c>
      <c r="F129" s="74"/>
      <c r="G129" s="74"/>
      <c r="H129" s="18">
        <v>12</v>
      </c>
      <c r="I129" s="18">
        <v>3</v>
      </c>
      <c r="J129" s="74"/>
      <c r="K129" s="74"/>
      <c r="L129" s="74"/>
      <c r="M129" s="18">
        <v>1</v>
      </c>
      <c r="N129" s="20">
        <v>1.8518518518518519E-3</v>
      </c>
      <c r="O129" s="20">
        <v>6.3194444444444444E-3</v>
      </c>
      <c r="P129" s="95">
        <v>20</v>
      </c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</row>
    <row r="130" spans="1:48" ht="40.5" customHeight="1" x14ac:dyDescent="0.3">
      <c r="A130" s="33"/>
      <c r="B130" s="30">
        <v>16</v>
      </c>
      <c r="C130" s="38" t="s">
        <v>36</v>
      </c>
      <c r="D130" s="38" t="s">
        <v>199</v>
      </c>
      <c r="E130" s="15">
        <v>1.7476851851851852E-3</v>
      </c>
      <c r="F130" s="74"/>
      <c r="G130" s="74"/>
      <c r="H130" s="74"/>
      <c r="I130" s="74"/>
      <c r="J130" s="74"/>
      <c r="K130" s="74"/>
      <c r="L130" s="74"/>
      <c r="M130" s="74"/>
      <c r="N130" s="20">
        <v>0</v>
      </c>
      <c r="O130" s="20">
        <v>1.7476851851851852E-3</v>
      </c>
      <c r="P130" s="53">
        <v>1</v>
      </c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</row>
    <row r="131" spans="1:48" ht="40.5" customHeight="1" x14ac:dyDescent="0.3">
      <c r="A131" s="33"/>
      <c r="B131" s="30">
        <v>17</v>
      </c>
      <c r="C131" s="38" t="s">
        <v>36</v>
      </c>
      <c r="D131" s="38" t="s">
        <v>200</v>
      </c>
      <c r="E131" s="15">
        <v>2.3958333333333331E-3</v>
      </c>
      <c r="F131" s="74"/>
      <c r="G131" s="74"/>
      <c r="H131" s="74"/>
      <c r="I131" s="74"/>
      <c r="J131" s="74"/>
      <c r="K131" s="74"/>
      <c r="L131" s="74"/>
      <c r="M131" s="74"/>
      <c r="N131" s="20">
        <v>0</v>
      </c>
      <c r="O131" s="20">
        <v>2.3958333333333331E-3</v>
      </c>
      <c r="P131" s="96">
        <v>3</v>
      </c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</row>
    <row r="132" spans="1:48" ht="40.5" customHeight="1" x14ac:dyDescent="0.3">
      <c r="A132" s="33"/>
      <c r="B132" s="30">
        <v>18</v>
      </c>
      <c r="C132" s="38" t="s">
        <v>36</v>
      </c>
      <c r="D132" s="97" t="s">
        <v>201</v>
      </c>
      <c r="E132" s="15">
        <v>2.3263888888888887E-3</v>
      </c>
      <c r="F132" s="74"/>
      <c r="G132" s="74"/>
      <c r="H132" s="74"/>
      <c r="I132" s="74"/>
      <c r="J132" s="74"/>
      <c r="K132" s="74"/>
      <c r="L132" s="18">
        <v>1</v>
      </c>
      <c r="M132" s="74"/>
      <c r="N132" s="20">
        <v>1.1574074074074075E-4</v>
      </c>
      <c r="O132" s="20">
        <v>2.4421296296296296E-3</v>
      </c>
      <c r="P132" s="202">
        <v>4</v>
      </c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</row>
    <row r="133" spans="1:48" ht="40.5" customHeight="1" x14ac:dyDescent="0.3">
      <c r="A133" s="33"/>
      <c r="B133" s="30">
        <v>19</v>
      </c>
      <c r="C133" s="38" t="s">
        <v>36</v>
      </c>
      <c r="D133" s="97" t="s">
        <v>202</v>
      </c>
      <c r="E133" s="15">
        <v>3.9004629629629628E-3</v>
      </c>
      <c r="F133" s="18">
        <v>3</v>
      </c>
      <c r="G133" s="74"/>
      <c r="H133" s="18">
        <v>6</v>
      </c>
      <c r="I133" s="18">
        <v>2</v>
      </c>
      <c r="J133" s="74"/>
      <c r="K133" s="18">
        <v>3</v>
      </c>
      <c r="L133" s="74"/>
      <c r="M133" s="18">
        <v>3</v>
      </c>
      <c r="N133" s="20">
        <v>1.9675925925925924E-3</v>
      </c>
      <c r="O133" s="20">
        <v>5.8680555555555552E-3</v>
      </c>
      <c r="P133" s="98">
        <v>19</v>
      </c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</row>
    <row r="134" spans="1:48" ht="40.5" customHeight="1" x14ac:dyDescent="0.3">
      <c r="A134" s="33"/>
      <c r="B134" s="30">
        <v>20</v>
      </c>
      <c r="C134" s="38" t="s">
        <v>38</v>
      </c>
      <c r="D134" s="38" t="s">
        <v>203</v>
      </c>
      <c r="E134" s="15">
        <v>3.0902777777777777E-3</v>
      </c>
      <c r="F134" s="18">
        <v>1</v>
      </c>
      <c r="G134" s="74"/>
      <c r="H134" s="74"/>
      <c r="I134" s="74"/>
      <c r="J134" s="74"/>
      <c r="K134" s="74"/>
      <c r="L134" s="74"/>
      <c r="M134" s="18">
        <v>3</v>
      </c>
      <c r="N134" s="20">
        <v>4.6296296296296298E-4</v>
      </c>
      <c r="O134" s="20">
        <v>3.5532407407407409E-3</v>
      </c>
      <c r="P134" s="202">
        <v>11</v>
      </c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</row>
    <row r="135" spans="1:48" ht="40.5" customHeight="1" x14ac:dyDescent="0.3">
      <c r="A135" s="33"/>
      <c r="B135" s="30">
        <v>21</v>
      </c>
      <c r="C135" s="38" t="s">
        <v>32</v>
      </c>
      <c r="D135" s="38" t="s">
        <v>204</v>
      </c>
      <c r="E135" s="15">
        <v>3.2523148148148147E-3</v>
      </c>
      <c r="F135" s="48"/>
      <c r="G135" s="48"/>
      <c r="H135" s="48"/>
      <c r="I135" s="78">
        <v>2</v>
      </c>
      <c r="J135" s="48"/>
      <c r="K135" s="48"/>
      <c r="L135" s="48"/>
      <c r="M135" s="48"/>
      <c r="N135" s="20">
        <v>2.3148148148148149E-4</v>
      </c>
      <c r="O135" s="20">
        <v>3.4837962962962965E-3</v>
      </c>
      <c r="P135" s="51">
        <v>10</v>
      </c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</row>
    <row r="136" spans="1:48" ht="14.25" customHeight="1" x14ac:dyDescent="0.3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48" ht="14.25" customHeight="1" x14ac:dyDescent="0.3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48" ht="14.25" customHeight="1" x14ac:dyDescent="0.35">
      <c r="A138" s="35"/>
      <c r="B138" s="55" t="s">
        <v>39</v>
      </c>
      <c r="C138" s="35"/>
      <c r="D138" s="55" t="s">
        <v>40</v>
      </c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48" ht="14.25" customHeight="1" x14ac:dyDescent="0.3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48" ht="14.25" customHeight="1" x14ac:dyDescent="0.3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48" ht="14.25" customHeight="1" x14ac:dyDescent="0.3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48" ht="14.25" customHeight="1" x14ac:dyDescent="0.3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48" ht="14.25" customHeight="1" x14ac:dyDescent="0.3">
      <c r="A143" s="35"/>
      <c r="B143" s="35"/>
      <c r="C143" s="35"/>
      <c r="D143" s="35"/>
      <c r="E143" s="35"/>
      <c r="F143" s="35"/>
      <c r="G143" s="104" t="s">
        <v>205</v>
      </c>
      <c r="H143" s="105"/>
      <c r="I143" s="105"/>
      <c r="J143" s="105"/>
      <c r="K143" s="105"/>
      <c r="L143" s="105"/>
      <c r="M143" s="10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48" ht="46.5" customHeight="1" x14ac:dyDescent="0.3">
      <c r="A144" s="35"/>
      <c r="B144" s="35"/>
      <c r="C144" s="35"/>
      <c r="D144" s="35"/>
      <c r="E144" s="35"/>
      <c r="F144" s="35"/>
      <c r="G144" s="105"/>
      <c r="H144" s="105"/>
      <c r="I144" s="105"/>
      <c r="J144" s="105"/>
      <c r="K144" s="105"/>
      <c r="L144" s="105"/>
      <c r="M144" s="10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48" ht="18" customHeight="1" x14ac:dyDescent="0.35">
      <c r="A145" s="35"/>
      <c r="B145" s="35"/>
      <c r="C145" s="37" t="s">
        <v>4</v>
      </c>
      <c r="D145" s="39" t="s">
        <v>58</v>
      </c>
      <c r="E145" s="35"/>
      <c r="F145" s="35"/>
      <c r="G145" s="105"/>
      <c r="H145" s="105"/>
      <c r="I145" s="105"/>
      <c r="J145" s="105"/>
      <c r="K145" s="105"/>
      <c r="L145" s="105"/>
      <c r="M145" s="10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48" ht="14.25" customHeight="1" x14ac:dyDescent="0.3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48" ht="14.25" customHeight="1" x14ac:dyDescent="0.3">
      <c r="A147" s="35"/>
      <c r="B147" s="44"/>
      <c r="C147" s="44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48" ht="54.75" customHeight="1" x14ac:dyDescent="0.3">
      <c r="A148" s="33"/>
      <c r="B148" s="106" t="s">
        <v>5</v>
      </c>
      <c r="C148" s="106" t="s">
        <v>6</v>
      </c>
      <c r="D148" s="106" t="s">
        <v>86</v>
      </c>
      <c r="E148" s="109" t="s">
        <v>7</v>
      </c>
      <c r="F148" s="111" t="s">
        <v>8</v>
      </c>
      <c r="G148" s="102"/>
      <c r="H148" s="102"/>
      <c r="I148" s="102"/>
      <c r="J148" s="102"/>
      <c r="K148" s="102"/>
      <c r="L148" s="102"/>
      <c r="M148" s="103"/>
      <c r="N148" s="119" t="s">
        <v>9</v>
      </c>
      <c r="O148" s="110" t="s">
        <v>54</v>
      </c>
      <c r="P148" s="109" t="s">
        <v>55</v>
      </c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</row>
    <row r="149" spans="1:48" ht="54.75" customHeight="1" x14ac:dyDescent="0.3">
      <c r="A149" s="33"/>
      <c r="B149" s="107"/>
      <c r="C149" s="107"/>
      <c r="D149" s="107"/>
      <c r="E149" s="107"/>
      <c r="F149" s="73" t="s">
        <v>92</v>
      </c>
      <c r="G149" s="73" t="s">
        <v>111</v>
      </c>
      <c r="H149" s="73" t="s">
        <v>18</v>
      </c>
      <c r="I149" s="73" t="s">
        <v>19</v>
      </c>
      <c r="J149" s="73" t="s">
        <v>21</v>
      </c>
      <c r="K149" s="73" t="s">
        <v>22</v>
      </c>
      <c r="L149" s="73" t="s">
        <v>24</v>
      </c>
      <c r="M149" s="73" t="s">
        <v>25</v>
      </c>
      <c r="N149" s="121"/>
      <c r="O149" s="107"/>
      <c r="P149" s="107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</row>
    <row r="150" spans="1:48" ht="54.75" customHeight="1" x14ac:dyDescent="0.3">
      <c r="A150" s="33"/>
      <c r="B150" s="30">
        <v>1</v>
      </c>
      <c r="C150" s="38" t="s">
        <v>108</v>
      </c>
      <c r="D150" s="38" t="s">
        <v>206</v>
      </c>
      <c r="E150" s="15">
        <v>2.5000000000000001E-3</v>
      </c>
      <c r="F150" s="74"/>
      <c r="G150" s="74"/>
      <c r="H150" s="18">
        <v>1</v>
      </c>
      <c r="I150" s="74"/>
      <c r="J150" s="74"/>
      <c r="K150" s="18">
        <v>1</v>
      </c>
      <c r="L150" s="74"/>
      <c r="M150" s="74"/>
      <c r="N150" s="20">
        <v>2.3148148148148149E-4</v>
      </c>
      <c r="O150" s="20">
        <v>2.7314814814814814E-3</v>
      </c>
      <c r="P150" s="202">
        <v>6</v>
      </c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</row>
    <row r="151" spans="1:48" ht="54.75" customHeight="1" x14ac:dyDescent="0.3">
      <c r="A151" s="33"/>
      <c r="B151" s="30">
        <v>2</v>
      </c>
      <c r="C151" s="38" t="s">
        <v>108</v>
      </c>
      <c r="D151" s="38" t="s">
        <v>207</v>
      </c>
      <c r="E151" s="15">
        <v>2.6041666666666665E-3</v>
      </c>
      <c r="F151" s="74"/>
      <c r="G151" s="74"/>
      <c r="H151" s="74"/>
      <c r="I151" s="18">
        <v>2</v>
      </c>
      <c r="J151" s="74"/>
      <c r="K151" s="74"/>
      <c r="L151" s="74"/>
      <c r="M151" s="74"/>
      <c r="N151" s="20">
        <v>2.3148148148148149E-4</v>
      </c>
      <c r="O151" s="20">
        <v>2.8356481481481483E-3</v>
      </c>
      <c r="P151" s="202">
        <v>7</v>
      </c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</row>
    <row r="152" spans="1:48" ht="54.75" customHeight="1" x14ac:dyDescent="0.3">
      <c r="A152" s="33"/>
      <c r="B152" s="30">
        <v>3</v>
      </c>
      <c r="C152" s="38" t="s">
        <v>108</v>
      </c>
      <c r="D152" s="38" t="s">
        <v>208</v>
      </c>
      <c r="E152" s="15">
        <v>3.1828703703703702E-3</v>
      </c>
      <c r="F152" s="74"/>
      <c r="G152" s="74"/>
      <c r="H152" s="74"/>
      <c r="I152" s="18">
        <v>2</v>
      </c>
      <c r="J152" s="74"/>
      <c r="K152" s="74"/>
      <c r="L152" s="74"/>
      <c r="M152" s="74"/>
      <c r="N152" s="20">
        <v>2.3148148148148149E-4</v>
      </c>
      <c r="O152" s="20">
        <v>3.414351851851852E-3</v>
      </c>
      <c r="P152" s="202">
        <v>10</v>
      </c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</row>
    <row r="153" spans="1:48" ht="54.75" customHeight="1" x14ac:dyDescent="0.3">
      <c r="A153" s="33"/>
      <c r="B153" s="30">
        <v>4</v>
      </c>
      <c r="C153" s="38" t="s">
        <v>108</v>
      </c>
      <c r="D153" s="38" t="s">
        <v>209</v>
      </c>
      <c r="E153" s="15">
        <v>2.3842592592592591E-3</v>
      </c>
      <c r="F153" s="74"/>
      <c r="G153" s="74"/>
      <c r="H153" s="74"/>
      <c r="I153" s="74"/>
      <c r="J153" s="74"/>
      <c r="K153" s="74"/>
      <c r="L153" s="74"/>
      <c r="M153" s="74"/>
      <c r="N153" s="20">
        <v>0</v>
      </c>
      <c r="O153" s="20">
        <v>2.3842592592592591E-3</v>
      </c>
      <c r="P153" s="202">
        <v>5</v>
      </c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</row>
    <row r="154" spans="1:48" ht="54.75" customHeight="1" x14ac:dyDescent="0.3">
      <c r="A154" s="33"/>
      <c r="B154" s="30">
        <v>5</v>
      </c>
      <c r="C154" s="38" t="s">
        <v>170</v>
      </c>
      <c r="D154" s="38" t="s">
        <v>210</v>
      </c>
      <c r="E154" s="15">
        <v>4.3981481481481484E-3</v>
      </c>
      <c r="F154" s="74"/>
      <c r="G154" s="74"/>
      <c r="H154" s="74"/>
      <c r="I154" s="74"/>
      <c r="J154" s="74"/>
      <c r="K154" s="74"/>
      <c r="L154" s="74"/>
      <c r="M154" s="18">
        <v>1</v>
      </c>
      <c r="N154" s="20">
        <v>1.1574074074074075E-4</v>
      </c>
      <c r="O154" s="20">
        <v>4.5138888888888885E-3</v>
      </c>
      <c r="P154" s="202">
        <v>16</v>
      </c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</row>
    <row r="155" spans="1:48" ht="54.75" customHeight="1" x14ac:dyDescent="0.3">
      <c r="A155" s="33"/>
      <c r="B155" s="30">
        <v>6</v>
      </c>
      <c r="C155" s="38" t="s">
        <v>171</v>
      </c>
      <c r="D155" s="38" t="s">
        <v>211</v>
      </c>
      <c r="E155" s="15">
        <v>2.7199074074074074E-3</v>
      </c>
      <c r="F155" s="74"/>
      <c r="G155" s="74"/>
      <c r="H155" s="74"/>
      <c r="I155" s="18">
        <v>1</v>
      </c>
      <c r="J155" s="74"/>
      <c r="K155" s="74"/>
      <c r="L155" s="74"/>
      <c r="M155" s="74"/>
      <c r="N155" s="20">
        <v>1.1574074074074075E-4</v>
      </c>
      <c r="O155" s="20">
        <v>2.8356481481481483E-3</v>
      </c>
      <c r="P155" s="202">
        <v>8</v>
      </c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71"/>
      <c r="AB155" s="71"/>
      <c r="AC155" s="71"/>
      <c r="AD155" s="71"/>
      <c r="AE155" s="71"/>
      <c r="AF155" s="71"/>
      <c r="AG155" s="71"/>
      <c r="AH155" s="71"/>
      <c r="AI155" s="71"/>
      <c r="AJ155" s="71"/>
      <c r="AK155" s="71"/>
      <c r="AL155" s="71"/>
      <c r="AM155" s="71"/>
      <c r="AN155" s="71"/>
      <c r="AO155" s="71"/>
      <c r="AP155" s="71"/>
      <c r="AQ155" s="71"/>
      <c r="AR155" s="71"/>
      <c r="AS155" s="71"/>
      <c r="AT155" s="71"/>
      <c r="AU155" s="71"/>
      <c r="AV155" s="71"/>
    </row>
    <row r="156" spans="1:48" ht="54.75" customHeight="1" x14ac:dyDescent="0.3">
      <c r="A156" s="33"/>
      <c r="B156" s="30">
        <v>7</v>
      </c>
      <c r="C156" s="38" t="s">
        <v>35</v>
      </c>
      <c r="D156" s="38" t="s">
        <v>212</v>
      </c>
      <c r="E156" s="15">
        <v>3.3217592592592591E-3</v>
      </c>
      <c r="F156" s="74"/>
      <c r="G156" s="74"/>
      <c r="H156" s="18">
        <v>3</v>
      </c>
      <c r="I156" s="74"/>
      <c r="J156" s="74"/>
      <c r="K156" s="18">
        <v>5</v>
      </c>
      <c r="L156" s="74"/>
      <c r="M156" s="74"/>
      <c r="N156" s="20">
        <v>9.2592592592592596E-4</v>
      </c>
      <c r="O156" s="20">
        <v>4.2476851851851851E-3</v>
      </c>
      <c r="P156" s="202">
        <v>14</v>
      </c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71"/>
      <c r="AB156" s="71"/>
      <c r="AC156" s="71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71"/>
      <c r="AT156" s="71"/>
      <c r="AU156" s="71"/>
      <c r="AV156" s="71"/>
    </row>
    <row r="157" spans="1:48" ht="54.75" customHeight="1" x14ac:dyDescent="0.3">
      <c r="A157" s="33"/>
      <c r="B157" s="30">
        <v>8</v>
      </c>
      <c r="C157" s="38" t="s">
        <v>35</v>
      </c>
      <c r="D157" s="38" t="s">
        <v>213</v>
      </c>
      <c r="E157" s="15">
        <v>4.1435185185185186E-3</v>
      </c>
      <c r="F157" s="74"/>
      <c r="G157" s="74"/>
      <c r="H157" s="18">
        <v>3</v>
      </c>
      <c r="I157" s="18">
        <v>9</v>
      </c>
      <c r="J157" s="74"/>
      <c r="K157" s="18">
        <v>2</v>
      </c>
      <c r="L157" s="74"/>
      <c r="M157" s="74"/>
      <c r="N157" s="20">
        <v>1.6203703703703703E-3</v>
      </c>
      <c r="O157" s="20">
        <v>5.7638888888888887E-3</v>
      </c>
      <c r="P157" s="202">
        <v>19</v>
      </c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71"/>
      <c r="AO157" s="71"/>
      <c r="AP157" s="71"/>
      <c r="AQ157" s="71"/>
      <c r="AR157" s="71"/>
      <c r="AS157" s="71"/>
      <c r="AT157" s="71"/>
      <c r="AU157" s="71"/>
      <c r="AV157" s="71"/>
    </row>
    <row r="158" spans="1:48" ht="54.75" customHeight="1" x14ac:dyDescent="0.3">
      <c r="A158" s="33"/>
      <c r="B158" s="30">
        <v>9</v>
      </c>
      <c r="C158" s="38" t="s">
        <v>35</v>
      </c>
      <c r="D158" s="38" t="s">
        <v>214</v>
      </c>
      <c r="E158" s="15">
        <v>3.7037037037037038E-3</v>
      </c>
      <c r="F158" s="74"/>
      <c r="G158" s="74"/>
      <c r="H158" s="74"/>
      <c r="I158" s="18">
        <v>4</v>
      </c>
      <c r="J158" s="74"/>
      <c r="K158" s="18">
        <v>1</v>
      </c>
      <c r="L158" s="74"/>
      <c r="M158" s="74"/>
      <c r="N158" s="20">
        <v>5.7870370370370367E-4</v>
      </c>
      <c r="O158" s="20">
        <v>4.2824074074074075E-3</v>
      </c>
      <c r="P158" s="202">
        <v>15</v>
      </c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71"/>
      <c r="AB158" s="71"/>
      <c r="AC158" s="71"/>
      <c r="AD158" s="71"/>
      <c r="AE158" s="71"/>
      <c r="AF158" s="71"/>
      <c r="AG158" s="71"/>
      <c r="AH158" s="71"/>
      <c r="AI158" s="71"/>
      <c r="AJ158" s="71"/>
      <c r="AK158" s="71"/>
      <c r="AL158" s="71"/>
      <c r="AM158" s="71"/>
      <c r="AN158" s="71"/>
      <c r="AO158" s="71"/>
      <c r="AP158" s="71"/>
      <c r="AQ158" s="71"/>
      <c r="AR158" s="71"/>
      <c r="AS158" s="71"/>
      <c r="AT158" s="71"/>
      <c r="AU158" s="71"/>
      <c r="AV158" s="71"/>
    </row>
    <row r="159" spans="1:48" ht="54.75" customHeight="1" x14ac:dyDescent="0.3">
      <c r="A159" s="33"/>
      <c r="B159" s="30">
        <v>10</v>
      </c>
      <c r="C159" s="38" t="s">
        <v>35</v>
      </c>
      <c r="D159" s="38" t="s">
        <v>215</v>
      </c>
      <c r="E159" s="15">
        <v>3.0439814814814813E-3</v>
      </c>
      <c r="F159" s="74"/>
      <c r="G159" s="74"/>
      <c r="H159" s="74"/>
      <c r="I159" s="74"/>
      <c r="J159" s="18">
        <v>4</v>
      </c>
      <c r="K159" s="18">
        <v>1</v>
      </c>
      <c r="L159" s="18">
        <v>3</v>
      </c>
      <c r="M159" s="74"/>
      <c r="N159" s="20">
        <v>9.2592592592592596E-4</v>
      </c>
      <c r="O159" s="20">
        <v>3.9699074074074072E-3</v>
      </c>
      <c r="P159" s="202">
        <v>12</v>
      </c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71"/>
      <c r="AB159" s="71"/>
      <c r="AC159" s="71"/>
      <c r="AD159" s="71"/>
      <c r="AE159" s="71"/>
      <c r="AF159" s="71"/>
      <c r="AG159" s="71"/>
      <c r="AH159" s="71"/>
      <c r="AI159" s="71"/>
      <c r="AJ159" s="71"/>
      <c r="AK159" s="71"/>
      <c r="AL159" s="71"/>
      <c r="AM159" s="71"/>
      <c r="AN159" s="71"/>
      <c r="AO159" s="71"/>
      <c r="AP159" s="71"/>
      <c r="AQ159" s="71"/>
      <c r="AR159" s="71"/>
      <c r="AS159" s="71"/>
      <c r="AT159" s="71"/>
      <c r="AU159" s="71"/>
      <c r="AV159" s="71"/>
    </row>
    <row r="160" spans="1:48" ht="54.75" customHeight="1" x14ac:dyDescent="0.3">
      <c r="A160" s="33"/>
      <c r="B160" s="30">
        <v>11</v>
      </c>
      <c r="C160" s="38" t="s">
        <v>33</v>
      </c>
      <c r="D160" s="38" t="s">
        <v>216</v>
      </c>
      <c r="E160" s="15">
        <v>2.1527777777777778E-3</v>
      </c>
      <c r="F160" s="74"/>
      <c r="G160" s="74"/>
      <c r="H160" s="74"/>
      <c r="I160" s="74"/>
      <c r="J160" s="74"/>
      <c r="K160" s="74"/>
      <c r="L160" s="74"/>
      <c r="M160" s="74"/>
      <c r="N160" s="20">
        <v>0</v>
      </c>
      <c r="O160" s="20">
        <v>2.1527777777777778E-3</v>
      </c>
      <c r="P160" s="81">
        <v>3</v>
      </c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71"/>
      <c r="AB160" s="71"/>
      <c r="AC160" s="71"/>
      <c r="AD160" s="71"/>
      <c r="AE160" s="71"/>
      <c r="AF160" s="71"/>
      <c r="AG160" s="71"/>
      <c r="AH160" s="71"/>
      <c r="AI160" s="71"/>
      <c r="AJ160" s="71"/>
      <c r="AK160" s="71"/>
      <c r="AL160" s="71"/>
      <c r="AM160" s="71"/>
      <c r="AN160" s="71"/>
      <c r="AO160" s="71"/>
      <c r="AP160" s="71"/>
      <c r="AQ160" s="71"/>
      <c r="AR160" s="71"/>
      <c r="AS160" s="71"/>
      <c r="AT160" s="71"/>
      <c r="AU160" s="71"/>
      <c r="AV160" s="71"/>
    </row>
    <row r="161" spans="1:48" ht="54.75" customHeight="1" x14ac:dyDescent="0.3">
      <c r="A161" s="33"/>
      <c r="B161" s="30">
        <v>12</v>
      </c>
      <c r="C161" s="38" t="s">
        <v>33</v>
      </c>
      <c r="D161" s="38" t="s">
        <v>217</v>
      </c>
      <c r="E161" s="15">
        <v>2.6967592592592594E-3</v>
      </c>
      <c r="F161" s="74"/>
      <c r="G161" s="74"/>
      <c r="H161" s="18">
        <v>1</v>
      </c>
      <c r="I161" s="18">
        <v>1</v>
      </c>
      <c r="J161" s="74"/>
      <c r="K161" s="18">
        <v>3</v>
      </c>
      <c r="L161" s="74"/>
      <c r="M161" s="74"/>
      <c r="N161" s="20">
        <v>5.7870370370370367E-4</v>
      </c>
      <c r="O161" s="20">
        <v>3.2754629629629631E-3</v>
      </c>
      <c r="P161" s="202">
        <v>9</v>
      </c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71"/>
      <c r="AB161" s="71"/>
      <c r="AC161" s="71"/>
      <c r="AD161" s="71"/>
      <c r="AE161" s="71"/>
      <c r="AF161" s="71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1"/>
      <c r="AT161" s="71"/>
      <c r="AU161" s="71"/>
      <c r="AV161" s="71"/>
    </row>
    <row r="162" spans="1:48" ht="54.75" customHeight="1" x14ac:dyDescent="0.3">
      <c r="A162" s="33"/>
      <c r="B162" s="30">
        <v>13</v>
      </c>
      <c r="C162" s="38" t="s">
        <v>36</v>
      </c>
      <c r="D162" s="38" t="s">
        <v>218</v>
      </c>
      <c r="E162" s="15">
        <v>2.1643518518518518E-3</v>
      </c>
      <c r="F162" s="74"/>
      <c r="G162" s="74"/>
      <c r="H162" s="74"/>
      <c r="I162" s="74"/>
      <c r="J162" s="74"/>
      <c r="K162" s="18">
        <v>1</v>
      </c>
      <c r="L162" s="74"/>
      <c r="M162" s="74"/>
      <c r="N162" s="20">
        <v>1.1574074074074075E-4</v>
      </c>
      <c r="O162" s="20">
        <v>2.2800925925925927E-3</v>
      </c>
      <c r="P162" s="202">
        <v>4</v>
      </c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71"/>
      <c r="AB162" s="71"/>
      <c r="AC162" s="71"/>
      <c r="AD162" s="71"/>
      <c r="AE162" s="71"/>
      <c r="AF162" s="71"/>
      <c r="AG162" s="71"/>
      <c r="AH162" s="71"/>
      <c r="AI162" s="71"/>
      <c r="AJ162" s="71"/>
      <c r="AK162" s="71"/>
      <c r="AL162" s="71"/>
      <c r="AM162" s="71"/>
      <c r="AN162" s="71"/>
      <c r="AO162" s="71"/>
      <c r="AP162" s="71"/>
      <c r="AQ162" s="71"/>
      <c r="AR162" s="71"/>
      <c r="AS162" s="71"/>
      <c r="AT162" s="71"/>
      <c r="AU162" s="71"/>
      <c r="AV162" s="71"/>
    </row>
    <row r="163" spans="1:48" ht="54.75" customHeight="1" x14ac:dyDescent="0.3">
      <c r="A163" s="33"/>
      <c r="B163" s="30">
        <v>14</v>
      </c>
      <c r="C163" s="38" t="s">
        <v>36</v>
      </c>
      <c r="D163" s="38" t="s">
        <v>219</v>
      </c>
      <c r="E163" s="15">
        <v>1.7013888888888888E-3</v>
      </c>
      <c r="F163" s="99"/>
      <c r="G163" s="99"/>
      <c r="H163" s="99"/>
      <c r="I163" s="99"/>
      <c r="J163" s="99"/>
      <c r="K163" s="99"/>
      <c r="L163" s="99"/>
      <c r="M163" s="100">
        <v>1</v>
      </c>
      <c r="N163" s="20">
        <v>1.1574074074074075E-4</v>
      </c>
      <c r="O163" s="20">
        <v>1.8171296296296297E-3</v>
      </c>
      <c r="P163" s="53">
        <v>1</v>
      </c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71"/>
      <c r="AB163" s="71"/>
      <c r="AC163" s="71"/>
      <c r="AD163" s="71"/>
      <c r="AE163" s="71"/>
      <c r="AF163" s="71"/>
      <c r="AG163" s="71"/>
      <c r="AH163" s="71"/>
      <c r="AI163" s="71"/>
      <c r="AJ163" s="71"/>
      <c r="AK163" s="71"/>
      <c r="AL163" s="71"/>
      <c r="AM163" s="71"/>
      <c r="AN163" s="71"/>
      <c r="AO163" s="71"/>
      <c r="AP163" s="71"/>
      <c r="AQ163" s="71"/>
      <c r="AR163" s="71"/>
      <c r="AS163" s="71"/>
      <c r="AT163" s="71"/>
      <c r="AU163" s="71"/>
      <c r="AV163" s="71"/>
    </row>
    <row r="164" spans="1:48" ht="54.75" customHeight="1" x14ac:dyDescent="0.3">
      <c r="A164" s="33"/>
      <c r="B164" s="30">
        <v>15</v>
      </c>
      <c r="C164" s="38" t="s">
        <v>36</v>
      </c>
      <c r="D164" s="97" t="s">
        <v>220</v>
      </c>
      <c r="E164" s="15">
        <v>3.3796296296296296E-3</v>
      </c>
      <c r="F164" s="74"/>
      <c r="G164" s="74"/>
      <c r="H164" s="18">
        <v>6</v>
      </c>
      <c r="I164" s="18">
        <v>2</v>
      </c>
      <c r="J164" s="74"/>
      <c r="K164" s="74"/>
      <c r="L164" s="18">
        <v>3</v>
      </c>
      <c r="M164" s="48"/>
      <c r="N164" s="20">
        <v>1.2731481481481483E-3</v>
      </c>
      <c r="O164" s="20">
        <v>4.6527777777777774E-3</v>
      </c>
      <c r="P164" s="87">
        <v>17</v>
      </c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</row>
    <row r="165" spans="1:48" ht="54.75" customHeight="1" x14ac:dyDescent="0.3">
      <c r="A165" s="33"/>
      <c r="B165" s="30">
        <v>16</v>
      </c>
      <c r="C165" s="38" t="s">
        <v>38</v>
      </c>
      <c r="D165" s="38" t="s">
        <v>221</v>
      </c>
      <c r="E165" s="15">
        <v>3.4837962962962965E-3</v>
      </c>
      <c r="F165" s="74"/>
      <c r="G165" s="18">
        <v>1</v>
      </c>
      <c r="H165" s="74"/>
      <c r="I165" s="18">
        <v>2</v>
      </c>
      <c r="J165" s="74"/>
      <c r="K165" s="74"/>
      <c r="L165" s="74"/>
      <c r="M165" s="74"/>
      <c r="N165" s="20">
        <v>3.4722222222222224E-4</v>
      </c>
      <c r="O165" s="20">
        <v>3.8310185185185183E-3</v>
      </c>
      <c r="P165" s="202">
        <v>11</v>
      </c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71"/>
      <c r="AB165" s="71"/>
      <c r="AC165" s="71"/>
      <c r="AD165" s="71"/>
      <c r="AE165" s="71"/>
      <c r="AF165" s="71"/>
      <c r="AG165" s="71"/>
      <c r="AH165" s="71"/>
      <c r="AI165" s="71"/>
      <c r="AJ165" s="71"/>
      <c r="AK165" s="71"/>
      <c r="AL165" s="71"/>
      <c r="AM165" s="71"/>
      <c r="AN165" s="71"/>
      <c r="AO165" s="71"/>
      <c r="AP165" s="71"/>
      <c r="AQ165" s="71"/>
      <c r="AR165" s="71"/>
      <c r="AS165" s="71"/>
      <c r="AT165" s="71"/>
      <c r="AU165" s="71"/>
      <c r="AV165" s="71"/>
    </row>
    <row r="166" spans="1:48" ht="54.75" customHeight="1" x14ac:dyDescent="0.3">
      <c r="A166" s="33"/>
      <c r="B166" s="30">
        <v>17</v>
      </c>
      <c r="C166" s="38" t="s">
        <v>38</v>
      </c>
      <c r="D166" s="38" t="s">
        <v>222</v>
      </c>
      <c r="E166" s="15">
        <v>3.5300925925925925E-3</v>
      </c>
      <c r="F166" s="74"/>
      <c r="G166" s="18">
        <v>1</v>
      </c>
      <c r="H166" s="18">
        <v>3</v>
      </c>
      <c r="I166" s="18">
        <v>7</v>
      </c>
      <c r="J166" s="74"/>
      <c r="K166" s="18">
        <v>1</v>
      </c>
      <c r="L166" s="74"/>
      <c r="M166" s="74"/>
      <c r="N166" s="20">
        <v>1.3888888888888889E-3</v>
      </c>
      <c r="O166" s="20">
        <v>4.9189814814814816E-3</v>
      </c>
      <c r="P166" s="88">
        <v>18</v>
      </c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71"/>
      <c r="AB166" s="71"/>
      <c r="AC166" s="71"/>
      <c r="AD166" s="71"/>
      <c r="AE166" s="71"/>
      <c r="AF166" s="71"/>
      <c r="AG166" s="71"/>
      <c r="AH166" s="71"/>
      <c r="AI166" s="71"/>
      <c r="AJ166" s="71"/>
      <c r="AK166" s="71"/>
      <c r="AL166" s="71"/>
      <c r="AM166" s="71"/>
      <c r="AN166" s="71"/>
      <c r="AO166" s="71"/>
      <c r="AP166" s="71"/>
      <c r="AQ166" s="71"/>
      <c r="AR166" s="71"/>
      <c r="AS166" s="71"/>
      <c r="AT166" s="71"/>
      <c r="AU166" s="71"/>
      <c r="AV166" s="71"/>
    </row>
    <row r="167" spans="1:48" ht="54.75" customHeight="1" x14ac:dyDescent="0.3">
      <c r="A167" s="33"/>
      <c r="B167" s="30">
        <v>18</v>
      </c>
      <c r="C167" s="38" t="s">
        <v>38</v>
      </c>
      <c r="D167" s="38" t="s">
        <v>223</v>
      </c>
      <c r="E167" s="15">
        <v>3.7384259259259259E-3</v>
      </c>
      <c r="F167" s="74"/>
      <c r="G167" s="74"/>
      <c r="H167" s="18">
        <v>1</v>
      </c>
      <c r="I167" s="18">
        <v>1</v>
      </c>
      <c r="J167" s="74"/>
      <c r="K167" s="74"/>
      <c r="L167" s="74"/>
      <c r="M167" s="74"/>
      <c r="N167" s="20">
        <v>2.3148148148148149E-4</v>
      </c>
      <c r="O167" s="20">
        <v>3.9699074074074072E-3</v>
      </c>
      <c r="P167" s="202">
        <v>12</v>
      </c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71"/>
      <c r="AB167" s="71"/>
      <c r="AC167" s="71"/>
      <c r="AD167" s="71"/>
      <c r="AE167" s="71"/>
      <c r="AF167" s="71"/>
      <c r="AG167" s="71"/>
      <c r="AH167" s="71"/>
      <c r="AI167" s="71"/>
      <c r="AJ167" s="71"/>
      <c r="AK167" s="71"/>
      <c r="AL167" s="71"/>
      <c r="AM167" s="71"/>
      <c r="AN167" s="71"/>
      <c r="AO167" s="71"/>
      <c r="AP167" s="71"/>
      <c r="AQ167" s="71"/>
      <c r="AR167" s="71"/>
      <c r="AS167" s="71"/>
      <c r="AT167" s="71"/>
      <c r="AU167" s="71"/>
      <c r="AV167" s="71"/>
    </row>
    <row r="168" spans="1:48" ht="54.75" customHeight="1" x14ac:dyDescent="0.3">
      <c r="A168" s="33"/>
      <c r="B168" s="30">
        <v>19</v>
      </c>
      <c r="C168" s="38" t="s">
        <v>38</v>
      </c>
      <c r="D168" s="38" t="s">
        <v>224</v>
      </c>
      <c r="E168" s="15">
        <v>2.0717592592592593E-3</v>
      </c>
      <c r="F168" s="74"/>
      <c r="G168" s="74"/>
      <c r="H168" s="74"/>
      <c r="I168" s="74"/>
      <c r="J168" s="74"/>
      <c r="K168" s="74"/>
      <c r="L168" s="74"/>
      <c r="M168" s="74"/>
      <c r="N168" s="20">
        <v>0</v>
      </c>
      <c r="O168" s="20">
        <v>2.0717592592592593E-3</v>
      </c>
      <c r="P168" s="83">
        <v>2</v>
      </c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71"/>
      <c r="AB168" s="71"/>
      <c r="AC168" s="71"/>
      <c r="AD168" s="71"/>
      <c r="AE168" s="71"/>
      <c r="AF168" s="71"/>
      <c r="AG168" s="71"/>
      <c r="AH168" s="71"/>
      <c r="AI168" s="71"/>
      <c r="AJ168" s="71"/>
      <c r="AK168" s="71"/>
      <c r="AL168" s="71"/>
      <c r="AM168" s="71"/>
      <c r="AN168" s="71"/>
      <c r="AO168" s="71"/>
      <c r="AP168" s="71"/>
      <c r="AQ168" s="71"/>
      <c r="AR168" s="71"/>
      <c r="AS168" s="71"/>
      <c r="AT168" s="71"/>
      <c r="AU168" s="71"/>
      <c r="AV168" s="71"/>
    </row>
    <row r="169" spans="1:48" ht="14.25" customHeight="1" x14ac:dyDescent="0.3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48" ht="14.25" customHeight="1" x14ac:dyDescent="0.3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48" ht="14.25" customHeight="1" x14ac:dyDescent="0.3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48" ht="22.5" customHeight="1" x14ac:dyDescent="0.35">
      <c r="A172" s="35"/>
      <c r="B172" s="55" t="s">
        <v>39</v>
      </c>
      <c r="C172" s="35"/>
      <c r="D172" s="55" t="s">
        <v>40</v>
      </c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48" ht="14.25" customHeight="1" x14ac:dyDescent="0.3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48" ht="14.25" customHeight="1" x14ac:dyDescent="0.3"/>
    <row r="175" spans="1:48" ht="14.25" customHeight="1" x14ac:dyDescent="0.3"/>
    <row r="176" spans="1:48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</sheetData>
  <mergeCells count="63">
    <mergeCell ref="AJ74:AJ76"/>
    <mergeCell ref="AK74:AK76"/>
    <mergeCell ref="AL74:AL76"/>
    <mergeCell ref="D75:G75"/>
    <mergeCell ref="AF75:AI75"/>
    <mergeCell ref="P75:S75"/>
    <mergeCell ref="T75:W75"/>
    <mergeCell ref="X75:AA75"/>
    <mergeCell ref="AB75:AE75"/>
    <mergeCell ref="B74:B76"/>
    <mergeCell ref="C74:C76"/>
    <mergeCell ref="D74:AI74"/>
    <mergeCell ref="H75:K75"/>
    <mergeCell ref="L75:O75"/>
    <mergeCell ref="F90:L92"/>
    <mergeCell ref="G108:M110"/>
    <mergeCell ref="F113:M113"/>
    <mergeCell ref="N113:N114"/>
    <mergeCell ref="O113:O114"/>
    <mergeCell ref="M8:M9"/>
    <mergeCell ref="F29:H31"/>
    <mergeCell ref="O54:O55"/>
    <mergeCell ref="P54:P55"/>
    <mergeCell ref="H69:N71"/>
    <mergeCell ref="F34:F35"/>
    <mergeCell ref="G34:G35"/>
    <mergeCell ref="F49:K51"/>
    <mergeCell ref="E54:K54"/>
    <mergeCell ref="L54:L55"/>
    <mergeCell ref="M54:M55"/>
    <mergeCell ref="N54:N55"/>
    <mergeCell ref="F3:K5"/>
    <mergeCell ref="C8:C9"/>
    <mergeCell ref="D8:D9"/>
    <mergeCell ref="E8:K8"/>
    <mergeCell ref="L8:L9"/>
    <mergeCell ref="O148:O149"/>
    <mergeCell ref="P148:P149"/>
    <mergeCell ref="C113:C114"/>
    <mergeCell ref="D113:D114"/>
    <mergeCell ref="G143:M145"/>
    <mergeCell ref="C148:C149"/>
    <mergeCell ref="D148:D149"/>
    <mergeCell ref="E148:E149"/>
    <mergeCell ref="P113:P114"/>
    <mergeCell ref="G95:G96"/>
    <mergeCell ref="B113:B114"/>
    <mergeCell ref="E113:E114"/>
    <mergeCell ref="F148:M148"/>
    <mergeCell ref="N148:N149"/>
    <mergeCell ref="B148:B149"/>
    <mergeCell ref="B95:B96"/>
    <mergeCell ref="C95:C96"/>
    <mergeCell ref="D95:D96"/>
    <mergeCell ref="E95:E96"/>
    <mergeCell ref="F95:F96"/>
    <mergeCell ref="B8:B9"/>
    <mergeCell ref="B34:B35"/>
    <mergeCell ref="C34:C35"/>
    <mergeCell ref="D34:D35"/>
    <mergeCell ref="B54:B55"/>
    <mergeCell ref="C54:C55"/>
    <mergeCell ref="D54:D55"/>
  </mergeCells>
  <conditionalFormatting sqref="P56:P63">
    <cfRule type="colorScale" priority="1">
      <colorScale>
        <cfvo type="min"/>
        <cfvo type="max"/>
        <color rgb="FF63BE7B"/>
        <color rgb="FFFCFCFF"/>
      </colorScale>
    </cfRule>
  </conditionalFormatting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 grupa </vt:lpstr>
      <vt:lpstr>A grupa </vt:lpstr>
      <vt:lpstr>B grupa </vt:lpstr>
      <vt:lpstr>C grupa </vt:lpstr>
      <vt:lpstr>D grupa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</dc:creator>
  <cp:lastModifiedBy>Laura Hofmane</cp:lastModifiedBy>
  <dcterms:created xsi:type="dcterms:W3CDTF">2026-02-16T20:00:02Z</dcterms:created>
  <dcterms:modified xsi:type="dcterms:W3CDTF">2026-10-24T11:53:14Z</dcterms:modified>
</cp:coreProperties>
</file>