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8\02_17_18_Turisms\02_17_18_turisms_Jekabpils\Rezultati\"/>
    </mc:Choice>
  </mc:AlternateContent>
  <bookViews>
    <workbookView xWindow="0" yWindow="0" windowWidth="23040" windowHeight="8904"/>
  </bookViews>
  <sheets>
    <sheet name="D_meitenes_mezgli" sheetId="33" r:id="rId1"/>
    <sheet name="D_zeni_mezgli" sheetId="34" r:id="rId2"/>
    <sheet name="D_meitenes_trase" sheetId="41" r:id="rId3"/>
    <sheet name="D_zeni_trase" sheetId="42" r:id="rId4"/>
    <sheet name="D_KTT_trase" sheetId="43" r:id="rId5"/>
    <sheet name="D_gr_zeni_kopv" sheetId="29" r:id="rId6"/>
    <sheet name="D_gr_meitenes_kopv" sheetId="28" r:id="rId7"/>
    <sheet name="D_komandas_mezgli" sheetId="32" r:id="rId8"/>
    <sheet name="C_zeni_mezgli" sheetId="35" r:id="rId9"/>
    <sheet name="C_meitenes_mezgli" sheetId="36" r:id="rId10"/>
    <sheet name="C_KTT_mezgli" sheetId="37" r:id="rId11"/>
    <sheet name="C_KTT_trase" sheetId="38" r:id="rId12"/>
    <sheet name="C_zeni_trase" sheetId="39" r:id="rId13"/>
    <sheet name="C_meitenes_trase" sheetId="40" r:id="rId14"/>
    <sheet name="C_gr_meitenes" sheetId="30" r:id="rId15"/>
    <sheet name="C_gr_zeni" sheetId="31" r:id="rId16"/>
    <sheet name="B GR. Zēni mezgli" sheetId="1" r:id="rId17"/>
    <sheet name="B GR. Zēni Trase" sheetId="2" r:id="rId18"/>
    <sheet name="B GR. Meitenes mezgli" sheetId="3" r:id="rId19"/>
    <sheet name="B GR. Meitenes Trase" sheetId="4" r:id="rId20"/>
    <sheet name="B GR. komandas mezgli" sheetId="5" r:id="rId21"/>
    <sheet name="B GR. komandas Trase" sheetId="6" r:id="rId22"/>
    <sheet name="B GR. komandas kopvērtējums" sheetId="7" r:id="rId23"/>
    <sheet name="B GR. Zēni Kopvērtējums" sheetId="8" r:id="rId24"/>
    <sheet name="B GR.  Meitenes Kopvērtējums" sheetId="9" r:id="rId25"/>
    <sheet name="A GR. Zēni mezgli" sheetId="10" r:id="rId26"/>
    <sheet name="A GR. Zēni Trase" sheetId="11" r:id="rId27"/>
    <sheet name="A GR. Meitenes mezgli" sheetId="12" r:id="rId28"/>
    <sheet name="A GR. Meitenes Trase" sheetId="13" r:id="rId29"/>
    <sheet name="A GR. Komandas mezgli" sheetId="14" r:id="rId30"/>
    <sheet name="A GR. Komandas Trase" sheetId="15" r:id="rId31"/>
    <sheet name="A GR. Komandas Kopvērtējums" sheetId="16" r:id="rId32"/>
    <sheet name="A GR. Zēni Kopvērtējums" sheetId="17" r:id="rId33"/>
    <sheet name="A GR. Meitenes Kopvērtējums" sheetId="18" r:id="rId34"/>
    <sheet name="P GR. Zēni mezgli" sheetId="19" r:id="rId35"/>
    <sheet name="P GR. Zēni Trase" sheetId="20" r:id="rId36"/>
    <sheet name="P GR. Meitenes mezgli" sheetId="21" r:id="rId37"/>
    <sheet name="P GR. Meitenes Trase" sheetId="22" r:id="rId38"/>
    <sheet name="P GR. Komandas mezgli" sheetId="23" r:id="rId39"/>
    <sheet name="P GR. Komandas Trase" sheetId="24" r:id="rId40"/>
    <sheet name="P GR. Komandas Kopvērtējums" sheetId="25" r:id="rId41"/>
    <sheet name="P GR. Zēni Kopvērtejums" sheetId="26" r:id="rId42"/>
    <sheet name="P GR. Meitenes Kopvērtejums" sheetId="27" r:id="rId43"/>
  </sheets>
  <calcPr calcId="162913"/>
</workbook>
</file>

<file path=xl/calcChain.xml><?xml version="1.0" encoding="utf-8"?>
<calcChain xmlns="http://schemas.openxmlformats.org/spreadsheetml/2006/main">
  <c r="J14" i="43" l="1"/>
  <c r="K14" i="43" s="1"/>
  <c r="J13" i="43"/>
  <c r="K13" i="43" s="1"/>
  <c r="J12" i="43"/>
  <c r="K12" i="43" s="1"/>
  <c r="J11" i="43"/>
  <c r="K11" i="43" s="1"/>
  <c r="J10" i="43"/>
  <c r="K10" i="43" s="1"/>
  <c r="J9" i="43"/>
  <c r="K9" i="43" s="1"/>
  <c r="J8" i="43"/>
  <c r="K8" i="43" s="1"/>
  <c r="J7" i="43"/>
  <c r="K7" i="43" s="1"/>
  <c r="K16" i="42"/>
  <c r="L16" i="42" s="1"/>
  <c r="K15" i="42"/>
  <c r="L15" i="42" s="1"/>
  <c r="K14" i="42"/>
  <c r="L14" i="42" s="1"/>
  <c r="K13" i="42"/>
  <c r="L13" i="42" s="1"/>
  <c r="K12" i="42"/>
  <c r="L12" i="42" s="1"/>
  <c r="K11" i="42"/>
  <c r="L11" i="42" s="1"/>
  <c r="K10" i="42"/>
  <c r="L10" i="42" s="1"/>
  <c r="K9" i="42"/>
  <c r="L9" i="42" s="1"/>
  <c r="K8" i="42"/>
  <c r="L8" i="42" s="1"/>
  <c r="K7" i="42"/>
  <c r="L7" i="42" s="1"/>
  <c r="K6" i="42"/>
  <c r="L6" i="42" s="1"/>
  <c r="K23" i="41"/>
  <c r="L23" i="41" s="1"/>
  <c r="K22" i="41"/>
  <c r="L22" i="41" s="1"/>
  <c r="K21" i="41"/>
  <c r="L21" i="41" s="1"/>
  <c r="K20" i="41"/>
  <c r="L20" i="41" s="1"/>
  <c r="K19" i="41"/>
  <c r="L19" i="41" s="1"/>
  <c r="K18" i="41"/>
  <c r="L18" i="41" s="1"/>
  <c r="K17" i="41"/>
  <c r="L17" i="41" s="1"/>
  <c r="K16" i="41"/>
  <c r="L16" i="41" s="1"/>
  <c r="K15" i="41"/>
  <c r="L15" i="41" s="1"/>
  <c r="K14" i="41"/>
  <c r="L14" i="41" s="1"/>
  <c r="K13" i="41"/>
  <c r="L13" i="41" s="1"/>
  <c r="K12" i="41"/>
  <c r="L12" i="41" s="1"/>
  <c r="K11" i="41"/>
  <c r="L11" i="41" s="1"/>
  <c r="K10" i="41"/>
  <c r="L10" i="41" s="1"/>
  <c r="K9" i="41"/>
  <c r="L9" i="41" s="1"/>
  <c r="K8" i="41"/>
  <c r="L8" i="41" s="1"/>
  <c r="K7" i="41"/>
  <c r="L7" i="41" s="1"/>
  <c r="L21" i="40"/>
  <c r="K21" i="40"/>
  <c r="K20" i="40"/>
  <c r="L20" i="40" s="1"/>
  <c r="L19" i="40"/>
  <c r="K19" i="40"/>
  <c r="K18" i="40"/>
  <c r="L18" i="40" s="1"/>
  <c r="K17" i="40"/>
  <c r="K16" i="40"/>
  <c r="L16" i="40" s="1"/>
  <c r="L15" i="40"/>
  <c r="K15" i="40"/>
  <c r="K14" i="40"/>
  <c r="L14" i="40" s="1"/>
  <c r="L13" i="40"/>
  <c r="K13" i="40"/>
  <c r="K12" i="40"/>
  <c r="L12" i="40" s="1"/>
  <c r="L11" i="40"/>
  <c r="K11" i="40"/>
  <c r="K10" i="40"/>
  <c r="L10" i="40" s="1"/>
  <c r="L9" i="40"/>
  <c r="K9" i="40"/>
  <c r="K8" i="40"/>
  <c r="L8" i="40" s="1"/>
  <c r="L7" i="40"/>
  <c r="K7" i="40"/>
  <c r="K6" i="40"/>
  <c r="L6" i="40" s="1"/>
  <c r="K12" i="39"/>
  <c r="L12" i="39" s="1"/>
  <c r="K11" i="39"/>
  <c r="L11" i="39" s="1"/>
  <c r="K10" i="39"/>
  <c r="L10" i="39" s="1"/>
  <c r="K9" i="39"/>
  <c r="L9" i="39" s="1"/>
  <c r="K8" i="39"/>
  <c r="L8" i="39" s="1"/>
  <c r="K7" i="39"/>
  <c r="L7" i="39" s="1"/>
  <c r="K6" i="39"/>
  <c r="L6" i="39" s="1"/>
  <c r="J13" i="38"/>
  <c r="K13" i="38" s="1"/>
  <c r="J12" i="38"/>
  <c r="K12" i="38" s="1"/>
  <c r="J11" i="38"/>
  <c r="K11" i="38" s="1"/>
  <c r="J10" i="38"/>
  <c r="K10" i="38" s="1"/>
  <c r="J9" i="38"/>
  <c r="K9" i="38" s="1"/>
  <c r="J8" i="38"/>
  <c r="K8" i="38" s="1"/>
  <c r="J7" i="38"/>
  <c r="K7" i="38" s="1"/>
  <c r="J6" i="38"/>
  <c r="K6" i="38" s="1"/>
  <c r="O14" i="37" l="1"/>
  <c r="P14" i="37" s="1"/>
  <c r="O13" i="37"/>
  <c r="P13" i="37" s="1"/>
  <c r="O12" i="37"/>
  <c r="P11" i="37"/>
  <c r="O11" i="37"/>
  <c r="P10" i="37"/>
  <c r="O10" i="37"/>
  <c r="P9" i="37"/>
  <c r="O9" i="37"/>
  <c r="O8" i="37"/>
  <c r="O7" i="37"/>
  <c r="P7" i="37" s="1"/>
  <c r="P21" i="36"/>
  <c r="Q21" i="36" s="1"/>
  <c r="P20" i="36"/>
  <c r="Q20" i="36" s="1"/>
  <c r="P19" i="36"/>
  <c r="Q19" i="36" s="1"/>
  <c r="P18" i="36"/>
  <c r="Q17" i="36"/>
  <c r="P17" i="36"/>
  <c r="Q16" i="36"/>
  <c r="P16" i="36"/>
  <c r="Q15" i="36"/>
  <c r="P15" i="36"/>
  <c r="Q14" i="36"/>
  <c r="P14" i="36"/>
  <c r="Q13" i="36"/>
  <c r="P13" i="36"/>
  <c r="Q12" i="36"/>
  <c r="P12" i="36"/>
  <c r="Q11" i="36"/>
  <c r="P11" i="36"/>
  <c r="Q10" i="36"/>
  <c r="P10" i="36"/>
  <c r="Q9" i="36"/>
  <c r="P9" i="36"/>
  <c r="Q8" i="36"/>
  <c r="P8" i="36"/>
  <c r="Q7" i="36"/>
  <c r="P7" i="36"/>
  <c r="Q6" i="36"/>
  <c r="P6" i="36"/>
  <c r="Q13" i="35"/>
  <c r="P13" i="35"/>
  <c r="P12" i="35"/>
  <c r="P11" i="35"/>
  <c r="Q11" i="35" s="1"/>
  <c r="Q10" i="35"/>
  <c r="P10" i="35"/>
  <c r="P9" i="35"/>
  <c r="Q9" i="35" s="1"/>
  <c r="Q8" i="35"/>
  <c r="P8" i="35"/>
  <c r="P7" i="35"/>
  <c r="Q7" i="35" s="1"/>
  <c r="P17" i="34"/>
  <c r="Q17" i="34" s="1"/>
  <c r="P16" i="34"/>
  <c r="Q16" i="34" s="1"/>
  <c r="P15" i="34"/>
  <c r="Q15" i="34" s="1"/>
  <c r="P14" i="34"/>
  <c r="Q14" i="34" s="1"/>
  <c r="P13" i="34"/>
  <c r="Q13" i="34" s="1"/>
  <c r="P12" i="34"/>
  <c r="Q12" i="34" s="1"/>
  <c r="P11" i="34"/>
  <c r="Q11" i="34" s="1"/>
  <c r="P10" i="34"/>
  <c r="Q9" i="34"/>
  <c r="P9" i="34"/>
  <c r="P8" i="34"/>
  <c r="Q8" i="34" s="1"/>
  <c r="Q7" i="34"/>
  <c r="P7" i="34"/>
  <c r="P23" i="33"/>
  <c r="Q23" i="33" s="1"/>
  <c r="P22" i="33"/>
  <c r="Q22" i="33" s="1"/>
  <c r="P21" i="33"/>
  <c r="Q21" i="33" s="1"/>
  <c r="P20" i="33"/>
  <c r="Q20" i="33" s="1"/>
  <c r="P19" i="33"/>
  <c r="Q19" i="33" s="1"/>
  <c r="P18" i="33"/>
  <c r="Q18" i="33" s="1"/>
  <c r="P17" i="33"/>
  <c r="Q17" i="33" s="1"/>
  <c r="P16" i="33"/>
  <c r="Q16" i="33" s="1"/>
  <c r="P15" i="33"/>
  <c r="Q15" i="33" s="1"/>
  <c r="P14" i="33"/>
  <c r="Q14" i="33" s="1"/>
  <c r="P13" i="33"/>
  <c r="Q13" i="33" s="1"/>
  <c r="P12" i="33"/>
  <c r="Q12" i="33" s="1"/>
  <c r="Q11" i="33"/>
  <c r="P11" i="33"/>
  <c r="P10" i="33"/>
  <c r="Q10" i="33" s="1"/>
  <c r="Q9" i="33"/>
  <c r="P9" i="33"/>
  <c r="P8" i="33"/>
  <c r="Q8" i="33" s="1"/>
  <c r="Q7" i="33"/>
  <c r="P7" i="33"/>
  <c r="P14" i="32"/>
  <c r="P13" i="32"/>
  <c r="Q13" i="32" s="1"/>
  <c r="Q12" i="32"/>
  <c r="P12" i="32"/>
  <c r="P11" i="32"/>
  <c r="P10" i="32"/>
  <c r="Q10" i="32" s="1"/>
  <c r="P9" i="32"/>
  <c r="P8" i="32"/>
  <c r="Q8" i="32" s="1"/>
  <c r="Q7" i="32"/>
  <c r="P7" i="32"/>
  <c r="AB13" i="31" l="1"/>
  <c r="AB12" i="31"/>
  <c r="AB11" i="31"/>
  <c r="AB10" i="31"/>
  <c r="AB9" i="31"/>
  <c r="AB8" i="31"/>
  <c r="AB7" i="31"/>
  <c r="AB22" i="30"/>
  <c r="AB21" i="30"/>
  <c r="AB20" i="30"/>
  <c r="AB19" i="30"/>
  <c r="AB18" i="30"/>
  <c r="AB17" i="30"/>
  <c r="AB16" i="30"/>
  <c r="AB15" i="30"/>
  <c r="AB14" i="30"/>
  <c r="AB13" i="30"/>
  <c r="AB12" i="30"/>
  <c r="AB11" i="30"/>
  <c r="AB10" i="30"/>
  <c r="AB9" i="30"/>
  <c r="AB8" i="30"/>
  <c r="AB7" i="30"/>
  <c r="AB17" i="29"/>
  <c r="AB16" i="29"/>
  <c r="AB15" i="29"/>
  <c r="AB14" i="29"/>
  <c r="AB13" i="29"/>
  <c r="AB12" i="29"/>
  <c r="AB11" i="29"/>
  <c r="AB10" i="29"/>
  <c r="AB9" i="29"/>
  <c r="AB8" i="29"/>
  <c r="AB7" i="29"/>
  <c r="AB23" i="28"/>
  <c r="AB22" i="28"/>
  <c r="AB21" i="28"/>
  <c r="AB20" i="28"/>
  <c r="AB19" i="28"/>
  <c r="AB18" i="28"/>
  <c r="AB17" i="28"/>
  <c r="AB16" i="28"/>
  <c r="AB15" i="28"/>
  <c r="AB14" i="28"/>
  <c r="AB13" i="28"/>
  <c r="AB12" i="28"/>
  <c r="AB11" i="28"/>
  <c r="AB10" i="28"/>
  <c r="AB9" i="28"/>
  <c r="AB8" i="28"/>
  <c r="AB7" i="28"/>
  <c r="E15" i="27" l="1"/>
  <c r="E14" i="27"/>
  <c r="E13" i="27"/>
  <c r="E12" i="27"/>
  <c r="E11" i="27"/>
  <c r="E10" i="27"/>
  <c r="E9" i="27"/>
  <c r="E8" i="27"/>
  <c r="E7" i="27"/>
  <c r="E15" i="26"/>
  <c r="E14" i="26"/>
  <c r="E13" i="26"/>
  <c r="E12" i="26"/>
  <c r="E11" i="26"/>
  <c r="E10" i="26"/>
  <c r="E9" i="26"/>
  <c r="E15" i="25"/>
  <c r="E14" i="25"/>
  <c r="E13" i="25"/>
  <c r="E12" i="25"/>
  <c r="E11" i="25"/>
  <c r="E10" i="25"/>
  <c r="E9" i="25"/>
  <c r="E8" i="25"/>
  <c r="E7" i="25"/>
  <c r="E6" i="25"/>
  <c r="E15" i="24"/>
  <c r="E14" i="24"/>
  <c r="E13" i="24"/>
  <c r="E12" i="24"/>
  <c r="E11" i="24"/>
  <c r="E10" i="24"/>
  <c r="E9" i="24"/>
  <c r="E8" i="24"/>
  <c r="E7" i="24"/>
  <c r="E6" i="24"/>
  <c r="E15" i="23"/>
  <c r="E14" i="23"/>
  <c r="E13" i="23"/>
  <c r="E12" i="23"/>
  <c r="E11" i="23"/>
  <c r="E10" i="23"/>
  <c r="E9" i="23"/>
  <c r="E8" i="23"/>
  <c r="E7" i="23"/>
  <c r="E6" i="23"/>
  <c r="E15" i="22"/>
  <c r="E14" i="22"/>
  <c r="E13" i="22"/>
  <c r="E12" i="22"/>
  <c r="E11" i="22"/>
  <c r="E10" i="22"/>
  <c r="E9" i="22"/>
  <c r="E8" i="22"/>
  <c r="E7" i="22"/>
  <c r="E15" i="21"/>
  <c r="E14" i="21"/>
  <c r="E13" i="21"/>
  <c r="E12" i="21"/>
  <c r="E11" i="21"/>
  <c r="E10" i="21"/>
  <c r="E9" i="21"/>
  <c r="E8" i="21"/>
  <c r="E7" i="21"/>
  <c r="E15" i="20"/>
  <c r="E14" i="20"/>
  <c r="E13" i="20"/>
  <c r="E12" i="20"/>
  <c r="E11" i="20"/>
  <c r="E10" i="20"/>
  <c r="E9" i="20"/>
  <c r="E15" i="19"/>
  <c r="E14" i="19"/>
  <c r="E13" i="19"/>
  <c r="E12" i="19"/>
  <c r="E11" i="19"/>
  <c r="E10" i="19"/>
  <c r="E9" i="19"/>
  <c r="E15" i="16"/>
  <c r="E14" i="16"/>
  <c r="E13" i="16"/>
  <c r="E12" i="16"/>
  <c r="E11" i="16"/>
  <c r="E10" i="16"/>
  <c r="E15" i="15"/>
  <c r="E14" i="15"/>
  <c r="E13" i="15"/>
  <c r="E12" i="15"/>
  <c r="E11" i="15"/>
  <c r="E10" i="15"/>
  <c r="E15" i="14"/>
  <c r="E14" i="14"/>
  <c r="E13" i="14"/>
  <c r="E12" i="14"/>
  <c r="E11" i="14"/>
  <c r="E10" i="14"/>
  <c r="E7" i="12"/>
  <c r="E6" i="12"/>
  <c r="E15" i="10"/>
  <c r="E14" i="10"/>
  <c r="E13" i="10"/>
  <c r="E5" i="10"/>
  <c r="E15" i="9"/>
  <c r="E14" i="9"/>
  <c r="E13" i="9"/>
  <c r="E12" i="9"/>
  <c r="E11" i="9"/>
  <c r="E15" i="8"/>
  <c r="E14" i="8"/>
  <c r="E13" i="8"/>
  <c r="E12" i="8"/>
  <c r="E11" i="8"/>
  <c r="E15" i="7"/>
  <c r="E14" i="7"/>
  <c r="E13" i="7"/>
  <c r="E12" i="7"/>
  <c r="E11" i="7"/>
  <c r="E10" i="7"/>
  <c r="E9" i="7"/>
  <c r="E8" i="7"/>
  <c r="E7" i="7"/>
  <c r="E15" i="6"/>
  <c r="E14" i="6"/>
  <c r="E13" i="6"/>
  <c r="E12" i="6"/>
  <c r="E11" i="6"/>
  <c r="E10" i="6"/>
  <c r="E9" i="6"/>
  <c r="E8" i="6"/>
  <c r="E7" i="6"/>
  <c r="E15" i="5"/>
  <c r="E14" i="5"/>
  <c r="E13" i="5"/>
  <c r="E12" i="5"/>
  <c r="E11" i="5"/>
  <c r="E10" i="5"/>
  <c r="E9" i="5"/>
  <c r="E8" i="5"/>
  <c r="E7" i="5"/>
  <c r="E15" i="4"/>
  <c r="E14" i="4"/>
  <c r="E13" i="4"/>
  <c r="E12" i="4"/>
  <c r="E11" i="4"/>
  <c r="E15" i="3"/>
  <c r="E14" i="3"/>
  <c r="E13" i="3"/>
  <c r="E12" i="3"/>
  <c r="E11" i="3"/>
  <c r="E6" i="3"/>
  <c r="E5" i="3"/>
  <c r="E4" i="3"/>
  <c r="E15" i="2"/>
  <c r="E14" i="2"/>
  <c r="E13" i="2"/>
  <c r="E12" i="2"/>
  <c r="E11" i="2"/>
  <c r="E15" i="1"/>
  <c r="E14" i="1"/>
  <c r="E13" i="1"/>
  <c r="E12" i="1"/>
  <c r="E11" i="1"/>
  <c r="E6" i="1"/>
  <c r="E5" i="1"/>
  <c r="E4" i="1"/>
</calcChain>
</file>

<file path=xl/sharedStrings.xml><?xml version="1.0" encoding="utf-8"?>
<sst xmlns="http://schemas.openxmlformats.org/spreadsheetml/2006/main" count="1644" uniqueCount="522">
  <si>
    <t>"Jēkabpils kauss 2018"
B grupa individuālie starti mezgli (Zēni)</t>
  </si>
  <si>
    <t>"Jēkabpils kauss 2018"
B grupa individuālie starti mezgli (Meitenes)</t>
  </si>
  <si>
    <t>Nr</t>
  </si>
  <si>
    <t>Vārds, Uzvārds</t>
  </si>
  <si>
    <t>Laiks</t>
  </si>
  <si>
    <t>Soda laiks</t>
  </si>
  <si>
    <t>Rezultāts</t>
  </si>
  <si>
    <t>Skola</t>
  </si>
  <si>
    <t>Klāra Upeniece</t>
  </si>
  <si>
    <t>Artūrs Dedumietis</t>
  </si>
  <si>
    <t>"Jēkabpils kauss 2018"
B grupa individuālie starti Trase (Zēni)</t>
  </si>
  <si>
    <t>Komanda</t>
  </si>
  <si>
    <t>Dimitrijs Berestņevs</t>
  </si>
  <si>
    <t>2:21:51</t>
  </si>
  <si>
    <t>0:30:0</t>
  </si>
  <si>
    <t>2:51:51</t>
  </si>
  <si>
    <t>"Sap San"</t>
  </si>
  <si>
    <t>Normunds Klinka</t>
  </si>
  <si>
    <t>2:53:03</t>
  </si>
  <si>
    <t>1:40:0</t>
  </si>
  <si>
    <t>BJC "Rīgas Skolēnu pils"</t>
  </si>
  <si>
    <t>4:33:03</t>
  </si>
  <si>
    <t xml:space="preserve">Edgars Mačuks </t>
  </si>
  <si>
    <t>4:37:56</t>
  </si>
  <si>
    <t>2:10:0</t>
  </si>
  <si>
    <t>6:47:56</t>
  </si>
  <si>
    <t>BJC "Junda" / REMOSS</t>
  </si>
  <si>
    <t>Elmārs Spalva</t>
  </si>
  <si>
    <t>3:54:51</t>
  </si>
  <si>
    <t>Emīlija Alise Pilsuma</t>
  </si>
  <si>
    <t>Misa</t>
  </si>
  <si>
    <t>Timurs Zagirņaks</t>
  </si>
  <si>
    <t>Edvīns Lidčenko</t>
  </si>
  <si>
    <t>2:36:09</t>
  </si>
  <si>
    <t>1:00:0</t>
  </si>
  <si>
    <t>3:36:09</t>
  </si>
  <si>
    <t>Edgars Mačuks</t>
  </si>
  <si>
    <t>Normunds Kalinka</t>
  </si>
  <si>
    <t>4:59:15</t>
  </si>
  <si>
    <t>0:60:00</t>
  </si>
  <si>
    <t>5:59:15</t>
  </si>
  <si>
    <t>3:17:03</t>
  </si>
  <si>
    <t>0:40:0</t>
  </si>
  <si>
    <t>Krāslava</t>
  </si>
  <si>
    <t>3:57:03</t>
  </si>
  <si>
    <t>BJC "RSP"</t>
  </si>
  <si>
    <t>Edvīns Litčenko</t>
  </si>
  <si>
    <t>Timurs Zagirņiks</t>
  </si>
  <si>
    <t>3:53:88</t>
  </si>
  <si>
    <t>2:18:10</t>
  </si>
  <si>
    <t>Misas VSK</t>
  </si>
  <si>
    <t>2:48:10</t>
  </si>
  <si>
    <t>7:25:72</t>
  </si>
  <si>
    <t>0:10:00</t>
  </si>
  <si>
    <t>7:35:72</t>
  </si>
  <si>
    <t>Enika Prūse</t>
  </si>
  <si>
    <t>2:56:16</t>
  </si>
  <si>
    <t>Egija Luka - Indāne</t>
  </si>
  <si>
    <t>2:03:65</t>
  </si>
  <si>
    <t>Diāna Smartjeva</t>
  </si>
  <si>
    <t>2:12:53</t>
  </si>
  <si>
    <t>Evita Mažuta</t>
  </si>
  <si>
    <t>4:26:60</t>
  </si>
  <si>
    <t>Kristīne Rjabova</t>
  </si>
  <si>
    <t>2:09:04</t>
  </si>
  <si>
    <t>"Jēkabpils kauss 2018"
B grupa individuālie starti Trase (Meitenes)</t>
  </si>
  <si>
    <t>Diāna Smertjeva</t>
  </si>
  <si>
    <t>0:60:0</t>
  </si>
  <si>
    <t>3:32:32</t>
  </si>
  <si>
    <t>2:52:28</t>
  </si>
  <si>
    <t>3:34:31</t>
  </si>
  <si>
    <t>1:30:0</t>
  </si>
  <si>
    <t>5:04:31</t>
  </si>
  <si>
    <t>2:16:39</t>
  </si>
  <si>
    <t>2:46:39</t>
  </si>
  <si>
    <t xml:space="preserve">"Jēkabpils kauss 2018"
B grupa Komandas starti Trase </t>
  </si>
  <si>
    <t>2:25:03</t>
  </si>
  <si>
    <t xml:space="preserve">BJC "Rīgas Solēnu pils"
</t>
  </si>
  <si>
    <t>9:50:94</t>
  </si>
  <si>
    <t>Emīlija Pilsuma</t>
  </si>
  <si>
    <t>1:20:00</t>
  </si>
  <si>
    <t>11:10:94</t>
  </si>
  <si>
    <t>3:19:92</t>
  </si>
  <si>
    <t>0:50:0</t>
  </si>
  <si>
    <t>4:09:92</t>
  </si>
  <si>
    <t>10:31:25</t>
  </si>
  <si>
    <t>11:31:25</t>
  </si>
  <si>
    <t>2:34:04</t>
  </si>
  <si>
    <t>3:14:04</t>
  </si>
  <si>
    <t>10:45:15</t>
  </si>
  <si>
    <t>3:10:0</t>
  </si>
  <si>
    <t>13:55:15</t>
  </si>
  <si>
    <t xml:space="preserve">"Jēkabpils kauss 2018"
B grupa Komandas starti mezgli </t>
  </si>
  <si>
    <t>3:25:43</t>
  </si>
  <si>
    <t>2:50:66</t>
  </si>
  <si>
    <t>2:27:78</t>
  </si>
  <si>
    <t xml:space="preserve">"Jēkabpils kauss 2018"
B grupa Komandas Kopvērtējums </t>
  </si>
  <si>
    <t>Mezgli</t>
  </si>
  <si>
    <t>Trase</t>
  </si>
  <si>
    <t>Vieta</t>
  </si>
  <si>
    <t>14:36:39</t>
  </si>
  <si>
    <t>14:21:91</t>
  </si>
  <si>
    <t>16:22:93</t>
  </si>
  <si>
    <t>"Jēkabpils kauss 2018"
B grupa individuālie starti Kopvērtējums (Meitenes)</t>
  </si>
  <si>
    <t>"Jēkabpils kauss 2018"
B grupa individuālie starti Kopvērtējums (Zēni)</t>
  </si>
  <si>
    <t>5:44:85</t>
  </si>
  <si>
    <t>5:47:67</t>
  </si>
  <si>
    <t>1</t>
  </si>
  <si>
    <t>7:18:88</t>
  </si>
  <si>
    <t>8:00:47</t>
  </si>
  <si>
    <t>4:50:04</t>
  </si>
  <si>
    <t>5</t>
  </si>
  <si>
    <t>3:53:04</t>
  </si>
  <si>
    <t>10:40:60</t>
  </si>
  <si>
    <t>2:28:34</t>
  </si>
  <si>
    <t>6</t>
  </si>
  <si>
    <t>4:53:37</t>
  </si>
  <si>
    <t>11:30:23</t>
  </si>
  <si>
    <t>7</t>
  </si>
  <si>
    <t>4:38:09</t>
  </si>
  <si>
    <t>8:48:01</t>
  </si>
  <si>
    <t>7:29:97</t>
  </si>
  <si>
    <t>2</t>
  </si>
  <si>
    <t>4:43:10</t>
  </si>
  <si>
    <t>5:23:08</t>
  </si>
  <si>
    <t>8:40:13</t>
  </si>
  <si>
    <t>3</t>
  </si>
  <si>
    <t>6:09:56</t>
  </si>
  <si>
    <t>8:57:66</t>
  </si>
  <si>
    <t>4</t>
  </si>
  <si>
    <t>"Jēkabpils kauss 2018"
A grupa individuālie starti mezgli (Zēni)</t>
  </si>
  <si>
    <t>Matīss Ivans</t>
  </si>
  <si>
    <t>4:03:89</t>
  </si>
  <si>
    <t>0:10:0</t>
  </si>
  <si>
    <t>4:13:89</t>
  </si>
  <si>
    <t>A2 BJC "Rīgas Skolēnu pils"</t>
  </si>
  <si>
    <t>Dāvids Zakrevskis</t>
  </si>
  <si>
    <t>"Jēkabpils kauss 2018"
A grupa individuālie starti Trase (Zēni)</t>
  </si>
  <si>
    <t>Lauris Kazlausks</t>
  </si>
  <si>
    <t>2:29:03</t>
  </si>
  <si>
    <t>Matīss Grikovs</t>
  </si>
  <si>
    <t>3:44:35</t>
  </si>
  <si>
    <t>2:41:92</t>
  </si>
  <si>
    <t>BJC "Junda"/ REMOSS</t>
  </si>
  <si>
    <t>BJC "RSP" 1</t>
  </si>
  <si>
    <t>Oskars Vaivodišs</t>
  </si>
  <si>
    <t>5:17:81</t>
  </si>
  <si>
    <t>3:53:82</t>
  </si>
  <si>
    <t>Krāslava A2</t>
  </si>
  <si>
    <t>BJC "RSP" 2</t>
  </si>
  <si>
    <t>Kristers Šabansks</t>
  </si>
  <si>
    <t>3:51:25</t>
  </si>
  <si>
    <t>Lauris Koslausks</t>
  </si>
  <si>
    <t>3:38:78</t>
  </si>
  <si>
    <t>1:30:00</t>
  </si>
  <si>
    <t>5:08:78</t>
  </si>
  <si>
    <t>Ilmārs Murāns</t>
  </si>
  <si>
    <t>3:13:16</t>
  </si>
  <si>
    <t>3:08:69</t>
  </si>
  <si>
    <t>A1 Krāslava</t>
  </si>
  <si>
    <t>Krāslava 1</t>
  </si>
  <si>
    <t>Edgars Kairāns</t>
  </si>
  <si>
    <t>3:21:07</t>
  </si>
  <si>
    <t>3:31:07</t>
  </si>
  <si>
    <t>3:10:90</t>
  </si>
  <si>
    <t>3:40:90</t>
  </si>
  <si>
    <t>Krāslava 2</t>
  </si>
  <si>
    <t>3:37:67</t>
  </si>
  <si>
    <t>3:47:67</t>
  </si>
  <si>
    <t>REMOSS</t>
  </si>
  <si>
    <t>Rūdis Kursītis</t>
  </si>
  <si>
    <t>????</t>
  </si>
  <si>
    <t>5:13:51</t>
  </si>
  <si>
    <t>5:53:51</t>
  </si>
  <si>
    <t>"Jēkabpils kauss 2018"
A grupa individuālie starti mezgli (Meitenes)</t>
  </si>
  <si>
    <t>skola</t>
  </si>
  <si>
    <t>Rebeka Ziedone</t>
  </si>
  <si>
    <t>3:49:16</t>
  </si>
  <si>
    <t>Laura Zviedre</t>
  </si>
  <si>
    <t>3:11:60</t>
  </si>
  <si>
    <t>3:21:60</t>
  </si>
  <si>
    <t>Ravita Rone</t>
  </si>
  <si>
    <t>Antra Kacena</t>
  </si>
  <si>
    <t>Anna Jaunzeme</t>
  </si>
  <si>
    <t>3:46:44</t>
  </si>
  <si>
    <t>3:56:44</t>
  </si>
  <si>
    <t>Sintija Neimane</t>
  </si>
  <si>
    <t>3:47:60</t>
  </si>
  <si>
    <t>0:20:0</t>
  </si>
  <si>
    <t>4:07:60</t>
  </si>
  <si>
    <t>Alise Samsonoviča</t>
  </si>
  <si>
    <t>2::23:69</t>
  </si>
  <si>
    <t>2:23:69</t>
  </si>
  <si>
    <t xml:space="preserve">Jana Bargana </t>
  </si>
  <si>
    <t>2:24:29</t>
  </si>
  <si>
    <t>Elza Elena Lavčinovska</t>
  </si>
  <si>
    <t>3:04:03</t>
  </si>
  <si>
    <t>A2 "Rīgas skolēnu pils"</t>
  </si>
  <si>
    <t>Milāna Pālēna</t>
  </si>
  <si>
    <t>3:43:58</t>
  </si>
  <si>
    <t xml:space="preserve">Laura Hofmane </t>
  </si>
  <si>
    <t>2:48:97</t>
  </si>
  <si>
    <t>Laura Dzelbe</t>
  </si>
  <si>
    <t>2:47:14</t>
  </si>
  <si>
    <t>Alise Sivko</t>
  </si>
  <si>
    <t>2:55:37</t>
  </si>
  <si>
    <t xml:space="preserve">"Jēkabpils kauss 2018"
A grupa Komandas starti mezgli </t>
  </si>
  <si>
    <t>A2 Krāslava</t>
  </si>
  <si>
    <t>2:10:31</t>
  </si>
  <si>
    <t>2:09:63</t>
  </si>
  <si>
    <t>A2 BJC"Rīgas skolēnu pils"</t>
  </si>
  <si>
    <t>3:26:41</t>
  </si>
  <si>
    <t>2:19:88</t>
  </si>
  <si>
    <t>2:29:88</t>
  </si>
  <si>
    <t xml:space="preserve">"Jēkabpils kauss 2018"
A grupa Komandas starti Trase </t>
  </si>
  <si>
    <t>BJc " Junda" / REMOSS</t>
  </si>
  <si>
    <t>2:25:44</t>
  </si>
  <si>
    <t>A1 BJC"Rīgas skolēnu pils"</t>
  </si>
  <si>
    <t>1:40:31</t>
  </si>
  <si>
    <t>12:00:97</t>
  </si>
  <si>
    <t>12:30:97</t>
  </si>
  <si>
    <t>11:24:97</t>
  </si>
  <si>
    <t>11:44:97</t>
  </si>
  <si>
    <t>15:57:13</t>
  </si>
  <si>
    <t>2:30:0</t>
  </si>
  <si>
    <t>18:27:13</t>
  </si>
  <si>
    <t>10:44:34</t>
  </si>
  <si>
    <t>11:24:34</t>
  </si>
  <si>
    <t>13:57:31</t>
  </si>
  <si>
    <t>15:27:31</t>
  </si>
  <si>
    <t>10:34:63</t>
  </si>
  <si>
    <t>"Jēkabpils kauss 2018"
A grupa individuālie starti Trase (Meitenes)</t>
  </si>
  <si>
    <t>Marta Dārta Repule</t>
  </si>
  <si>
    <t>2:49:39</t>
  </si>
  <si>
    <t>2:37:80</t>
  </si>
  <si>
    <t>3:07:80</t>
  </si>
  <si>
    <t>3:09:10</t>
  </si>
  <si>
    <t>2:54:42</t>
  </si>
  <si>
    <t>3:24:42</t>
  </si>
  <si>
    <t>3:24:18</t>
  </si>
  <si>
    <t>3:11:03</t>
  </si>
  <si>
    <t>3:24:26</t>
  </si>
  <si>
    <t>3:34:26</t>
  </si>
  <si>
    <t>4:10:90</t>
  </si>
  <si>
    <t>2:55:13</t>
  </si>
  <si>
    <t>3:29:95</t>
  </si>
  <si>
    <t>2:51:03</t>
  </si>
  <si>
    <t>3:01:03</t>
  </si>
  <si>
    <t>Jana Bargana</t>
  </si>
  <si>
    <t>3:07:45</t>
  </si>
  <si>
    <t>3:37:45</t>
  </si>
  <si>
    <t>13</t>
  </si>
  <si>
    <t>4:01:94</t>
  </si>
  <si>
    <t>4:51:94</t>
  </si>
  <si>
    <t>14</t>
  </si>
  <si>
    <t>Laura Hofmane</t>
  </si>
  <si>
    <t>3:12:63</t>
  </si>
  <si>
    <t>"Jēkabpils kauss 2018"
A grupa Komandas Kopvērtējums</t>
  </si>
  <si>
    <t>14:41:28</t>
  </si>
  <si>
    <t>13:54:60</t>
  </si>
  <si>
    <t>22:03:54</t>
  </si>
  <si>
    <t>13:54:22</t>
  </si>
  <si>
    <t>BJC " Junda" / REMOSS</t>
  </si>
  <si>
    <t>17:52:75</t>
  </si>
  <si>
    <t>12:14:94</t>
  </si>
  <si>
    <t>"Jēkabpils kauss 2018"
A grupa individuālie starti Kopvērtējums (Zēni)</t>
  </si>
  <si>
    <t>4:31:20</t>
  </si>
  <si>
    <t>7:23:18</t>
  </si>
  <si>
    <t>8:07:71</t>
  </si>
  <si>
    <t>7:37:91</t>
  </si>
  <si>
    <t>6:21:85</t>
  </si>
  <si>
    <t>7:01:88</t>
  </si>
  <si>
    <t>8:58:71</t>
  </si>
  <si>
    <t>7:38:93</t>
  </si>
  <si>
    <t>9:37:86</t>
  </si>
  <si>
    <t>"Jēkabpils kauss 2018"
A grupa individuālie starti Kopvērtejums (Meitenes)</t>
  </si>
  <si>
    <t>2:57:47</t>
  </si>
  <si>
    <t>5:46:86</t>
  </si>
  <si>
    <t>1:54:59</t>
  </si>
  <si>
    <t>5:02:39</t>
  </si>
  <si>
    <t>5:46:13</t>
  </si>
  <si>
    <t>7:13:58</t>
  </si>
  <si>
    <t>6:45:78</t>
  </si>
  <si>
    <t>6:16:06</t>
  </si>
  <si>
    <t>7:30:70</t>
  </si>
  <si>
    <t>8:18:50</t>
  </si>
  <si>
    <t>5:42:27</t>
  </si>
  <si>
    <t>6:25:32</t>
  </si>
  <si>
    <t>5:24:72</t>
  </si>
  <si>
    <t>6:01:71</t>
  </si>
  <si>
    <t>8:33:52</t>
  </si>
  <si>
    <t>6:01:60</t>
  </si>
  <si>
    <t>"Jēkabpils kauss 2018"
P grupa individuālie starti mezgli (Zēni)</t>
  </si>
  <si>
    <t>Valdis Vaisjuns</t>
  </si>
  <si>
    <t>3:15:06</t>
  </si>
  <si>
    <t>NeoVimba</t>
  </si>
  <si>
    <t>Jānis Sapats</t>
  </si>
  <si>
    <t>3:14:96</t>
  </si>
  <si>
    <t>Jānis Seglickis</t>
  </si>
  <si>
    <t>3:43:13</t>
  </si>
  <si>
    <t xml:space="preserve">Nauris Hofmanis </t>
  </si>
  <si>
    <t>2:02:96</t>
  </si>
  <si>
    <t>Artūrs Satovskis</t>
  </si>
  <si>
    <t>6:41:09</t>
  </si>
  <si>
    <t>6:51:09</t>
  </si>
  <si>
    <t>"Jēkabpils kauss 2018"
P grupa individuālie starti Trase (Zēni)</t>
  </si>
  <si>
    <t>Nauris Hofmanis</t>
  </si>
  <si>
    <t>3:04:63</t>
  </si>
  <si>
    <t>4:34:10</t>
  </si>
  <si>
    <t>3:04:87</t>
  </si>
  <si>
    <t>3:41:38</t>
  </si>
  <si>
    <t>3:51:38</t>
  </si>
  <si>
    <t>4:56:62</t>
  </si>
  <si>
    <t>5:26:62</t>
  </si>
  <si>
    <t>"Jēkabpils kauss 2018"
P grupa individuālie starti mezgli (Meitenes)</t>
  </si>
  <si>
    <t>Inese Pučeka</t>
  </si>
  <si>
    <t>2:45:99</t>
  </si>
  <si>
    <t>2:55:99</t>
  </si>
  <si>
    <t>Kristīne Apsēna</t>
  </si>
  <si>
    <t>2:47:98</t>
  </si>
  <si>
    <t>Rūta Liflande</t>
  </si>
  <si>
    <t>3:26:16</t>
  </si>
  <si>
    <t>"Jēkabpils kauss 2018"
P grupa individuālie starti Trase (Meitenes)</t>
  </si>
  <si>
    <t xml:space="preserve">"Jēkabpils kauss 2018"
 P grupa Komandas starti mezgli </t>
  </si>
  <si>
    <t>4:10:91</t>
  </si>
  <si>
    <t>3:36:68</t>
  </si>
  <si>
    <t>5:08:72</t>
  </si>
  <si>
    <t>1:51:09</t>
  </si>
  <si>
    <t>2:03:88</t>
  </si>
  <si>
    <t xml:space="preserve">"Jēkabpils kauss 2018"
 P grupa Komandas starti Trase </t>
  </si>
  <si>
    <t>10:47:44</t>
  </si>
  <si>
    <t>9:19:87</t>
  </si>
  <si>
    <t>10:09:87</t>
  </si>
  <si>
    <t>"Jēkabpils kauss 2018"
 P grupa Komandas kopvērtējums</t>
  </si>
  <si>
    <t>12:38:53</t>
  </si>
  <si>
    <t>12:03:65</t>
  </si>
  <si>
    <t>"Jēkabpils kauss 2018"
P grupa individuālie starti Kopvērejums (Zēni)</t>
  </si>
  <si>
    <t>5:07:59</t>
  </si>
  <si>
    <t>9:55:72</t>
  </si>
  <si>
    <t>6:19:93</t>
  </si>
  <si>
    <t>7:06:34</t>
  </si>
  <si>
    <t>9:09:75</t>
  </si>
  <si>
    <t>"Jēkabpils kauss 2018"
P grupa individuālie starti Kopvērejums (Meitenes)</t>
  </si>
  <si>
    <t>6:58:89</t>
  </si>
  <si>
    <t>7:02:82</t>
  </si>
  <si>
    <t>8:04:71</t>
  </si>
  <si>
    <t>Rezultāti</t>
  </si>
  <si>
    <t>D-grupas-meitenes ITT kopvērtējums</t>
  </si>
  <si>
    <t xml:space="preserve">17.02.2018. Latvijas kausa 1. posma sacensību 
„JĒKABPILS KAUSS - 2018”
</t>
  </si>
  <si>
    <t>Nr.</t>
  </si>
  <si>
    <t>Vārds, uzvārds</t>
  </si>
  <si>
    <t>Šķēršļu josla</t>
  </si>
  <si>
    <t>Kopā</t>
  </si>
  <si>
    <t>Vietas</t>
  </si>
  <si>
    <t>Mezglu distances laiks</t>
  </si>
  <si>
    <t>1.</t>
  </si>
  <si>
    <t>2.</t>
  </si>
  <si>
    <t>3.</t>
  </si>
  <si>
    <t>4.</t>
  </si>
  <si>
    <t>5.</t>
  </si>
  <si>
    <t>6.</t>
  </si>
  <si>
    <t>Distances kopējais laiks</t>
  </si>
  <si>
    <t>Šķēršļu jolas distances laiks</t>
  </si>
  <si>
    <t>Plakanais</t>
  </si>
  <si>
    <t>Pavadonis</t>
  </si>
  <si>
    <t>Aptverošais</t>
  </si>
  <si>
    <t>Astotnieks</t>
  </si>
  <si>
    <t>nesakārtots (20sek)</t>
  </si>
  <si>
    <t>neuzsiets (30sek)</t>
  </si>
  <si>
    <t>nav kontrolmezgla (10sek)</t>
  </si>
  <si>
    <t>Dita Krūmiņa</t>
  </si>
  <si>
    <t>"Junda''/Remoss</t>
  </si>
  <si>
    <t>Linda Friemane</t>
  </si>
  <si>
    <t xml:space="preserve">Nīcrāces pamatskola </t>
  </si>
  <si>
    <t>Amanda Pīlēna</t>
  </si>
  <si>
    <t>Enija Buta</t>
  </si>
  <si>
    <t>Anna Šnore</t>
  </si>
  <si>
    <t>Misas vidusskola</t>
  </si>
  <si>
    <t>Monta Maslova</t>
  </si>
  <si>
    <t>Melānija Alenčika</t>
  </si>
  <si>
    <t>Liene Šņore</t>
  </si>
  <si>
    <t>Dārta Jakušina</t>
  </si>
  <si>
    <t>Samanta Berestņeva</t>
  </si>
  <si>
    <t>Krāslava "SapSans"</t>
  </si>
  <si>
    <t>Samanta Rieksiņa</t>
  </si>
  <si>
    <t>Karīna Pleiko-Izika</t>
  </si>
  <si>
    <t>Diāna Līce-Līcīte</t>
  </si>
  <si>
    <t>JIC-LŪŠI</t>
  </si>
  <si>
    <t>Angeliīna Krasovska</t>
  </si>
  <si>
    <t>Amanda Bisniece</t>
  </si>
  <si>
    <t>Madara Radvila</t>
  </si>
  <si>
    <t>Kasdanga/Skrunda</t>
  </si>
  <si>
    <t>Beāte Landa-Eiduka</t>
  </si>
  <si>
    <t>Galvenais tiesnesis:</t>
  </si>
  <si>
    <t>D-grupas-zēni  ITT-kopvērtējums</t>
  </si>
  <si>
    <t>Vilsons Māris</t>
  </si>
  <si>
    <t>"Junda''/     Remoss</t>
  </si>
  <si>
    <t>Ralfs Auseklis</t>
  </si>
  <si>
    <t>Rihards Brūveris</t>
  </si>
  <si>
    <t>Ņikita Paks</t>
  </si>
  <si>
    <t>Lauris Šidlovskis</t>
  </si>
  <si>
    <t>Alens Pavlenovs</t>
  </si>
  <si>
    <t>Matīs Kruška</t>
  </si>
  <si>
    <t>Toms Balīgalvis</t>
  </si>
  <si>
    <t>Adrians Bolšteins</t>
  </si>
  <si>
    <t>Georgs Spalva</t>
  </si>
  <si>
    <t>Misas vsk.</t>
  </si>
  <si>
    <t>Niklāvs Eglītis</t>
  </si>
  <si>
    <t>BJC-RSP</t>
  </si>
  <si>
    <t>0:58;78</t>
  </si>
  <si>
    <t>C-grupas-meitenes ITT kopvērtējums</t>
  </si>
  <si>
    <t>Tīna Spalva</t>
  </si>
  <si>
    <t>Nastasija Paula</t>
  </si>
  <si>
    <t>12</t>
  </si>
  <si>
    <t>Loreta Meikšāne</t>
  </si>
  <si>
    <t>JIC-LŪSI</t>
  </si>
  <si>
    <t>9</t>
  </si>
  <si>
    <t>Dinija Dedele</t>
  </si>
  <si>
    <t>Anda Bogoviča</t>
  </si>
  <si>
    <t>Marta Kalnāre</t>
  </si>
  <si>
    <t>BJC_RSP</t>
  </si>
  <si>
    <t>Paula Putina</t>
  </si>
  <si>
    <t>10</t>
  </si>
  <si>
    <t>Annija Cimermane</t>
  </si>
  <si>
    <t>16</t>
  </si>
  <si>
    <t>Linda Vēvere</t>
  </si>
  <si>
    <t>Līvān 1.vsk.</t>
  </si>
  <si>
    <t>Agita Milta</t>
  </si>
  <si>
    <t>15</t>
  </si>
  <si>
    <t>Santa Upīte</t>
  </si>
  <si>
    <t>11</t>
  </si>
  <si>
    <t>Krista Amanda Miļūna</t>
  </si>
  <si>
    <t>BJC Junda/Remoss</t>
  </si>
  <si>
    <t>02:23;81</t>
  </si>
  <si>
    <t>Dinija Gurkle</t>
  </si>
  <si>
    <t>01:42;75</t>
  </si>
  <si>
    <t>Nellija Gurkle</t>
  </si>
  <si>
    <t>Elizabete Silava</t>
  </si>
  <si>
    <t>Sigita Skrodele</t>
  </si>
  <si>
    <t>8</t>
  </si>
  <si>
    <t>C-grupas-zēni  ITT-kopvērtējums</t>
  </si>
  <si>
    <t>Ņīķita Pleiko-Ižiks</t>
  </si>
  <si>
    <t>Maksims Beresnovs</t>
  </si>
  <si>
    <t>Arnis Šidlovskis</t>
  </si>
  <si>
    <t>Ričards Naumenko</t>
  </si>
  <si>
    <t>Misas Vidusskola</t>
  </si>
  <si>
    <t>Igors Čibisovs</t>
  </si>
  <si>
    <t>Roberts Batars</t>
  </si>
  <si>
    <t>BJC- RSP</t>
  </si>
  <si>
    <t>1:45;72</t>
  </si>
  <si>
    <t>Lauris Klāvēns</t>
  </si>
  <si>
    <t>Līvānu 1.vsk.</t>
  </si>
  <si>
    <t>D-grupas KTT-mezgli</t>
  </si>
  <si>
    <t xml:space="preserve">16.02.2018. Latvijas kausa 1. posma sacensību 
„JĒKABPILS KAUSS - 2018”
</t>
  </si>
  <si>
    <t>Nr.p.k.</t>
  </si>
  <si>
    <t>Klubs/iestāde</t>
  </si>
  <si>
    <t>Distances laiks</t>
  </si>
  <si>
    <t>Sodi</t>
  </si>
  <si>
    <r>
      <t xml:space="preserve">nesakārtots </t>
    </r>
    <r>
      <rPr>
        <b/>
        <sz val="11"/>
        <rFont val="Calibri"/>
        <family val="2"/>
        <scheme val="minor"/>
      </rPr>
      <t>(10sek)</t>
    </r>
  </si>
  <si>
    <r>
      <t xml:space="preserve">neuzsiets/nepareiz </t>
    </r>
    <r>
      <rPr>
        <b/>
        <sz val="11"/>
        <rFont val="Calibri"/>
        <family val="2"/>
        <scheme val="minor"/>
      </rPr>
      <t>(60sek)</t>
    </r>
  </si>
  <si>
    <r>
      <t xml:space="preserve">nav kontrolmezgla </t>
    </r>
    <r>
      <rPr>
        <b/>
        <sz val="11"/>
        <rFont val="Calibri"/>
        <family val="2"/>
        <scheme val="minor"/>
      </rPr>
      <t>(20sek)</t>
    </r>
  </si>
  <si>
    <r>
      <t>nesakārtots</t>
    </r>
    <r>
      <rPr>
        <b/>
        <sz val="11"/>
        <rFont val="Calibri"/>
        <family val="2"/>
        <scheme val="minor"/>
      </rPr>
      <t xml:space="preserve"> (10sek)</t>
    </r>
  </si>
  <si>
    <r>
      <t>neuzsiets/nepareiz</t>
    </r>
    <r>
      <rPr>
        <b/>
        <sz val="11"/>
        <rFont val="Calibri"/>
        <family val="2"/>
        <scheme val="minor"/>
      </rPr>
      <t xml:space="preserve"> (60sek</t>
    </r>
    <r>
      <rPr>
        <sz val="11"/>
        <rFont val="Calibri"/>
        <family val="2"/>
        <scheme val="minor"/>
      </rPr>
      <t>)</t>
    </r>
  </si>
  <si>
    <t>Kopā (sekundes)</t>
  </si>
  <si>
    <t>"SapSan" Krāslava</t>
  </si>
  <si>
    <t>1:30;78</t>
  </si>
  <si>
    <t xml:space="preserve">Nīckrāces pamatskola </t>
  </si>
  <si>
    <t>1:36;78</t>
  </si>
  <si>
    <t>BJC Junda''/     Remoss</t>
  </si>
  <si>
    <t>Sēja</t>
  </si>
  <si>
    <t>Adaži</t>
  </si>
  <si>
    <t>2:24:;63</t>
  </si>
  <si>
    <t>2:44;63</t>
  </si>
  <si>
    <t>D-grupas-meitenes ITT-mezgli</t>
  </si>
  <si>
    <t>Klubs-iestāde</t>
  </si>
  <si>
    <t>Dalībnieka                         Vārds, Uzvārds</t>
  </si>
  <si>
    <t xml:space="preserve"> "Junda''/Remoss</t>
  </si>
  <si>
    <t>Nīcrāces pamatskola</t>
  </si>
  <si>
    <t>D-grupas-zēni ITT-mezgli</t>
  </si>
  <si>
    <t>BJC "Junda''/                    Remoss</t>
  </si>
  <si>
    <t>Nīcrāces psk.</t>
  </si>
  <si>
    <t>1:08;78</t>
  </si>
  <si>
    <t>Matīss Krušķa</t>
  </si>
  <si>
    <t>C-grupas-zēni ITT-mezgli</t>
  </si>
  <si>
    <t>Kāpslis ap priekšmetu</t>
  </si>
  <si>
    <t>Pretmezgls</t>
  </si>
  <si>
    <t>Audējs</t>
  </si>
  <si>
    <t>Astotnieks ap priekšmetu</t>
  </si>
  <si>
    <t>C-grupas-meitenes ITT-mezgli</t>
  </si>
  <si>
    <t>Dalībnieka
Vārds, Uzvārds</t>
  </si>
  <si>
    <t>BJC "Junda"/Remoss</t>
  </si>
  <si>
    <t>1:42;75</t>
  </si>
  <si>
    <t>C-grupas KTT-mezgli</t>
  </si>
  <si>
    <t>03:30;88</t>
  </si>
  <si>
    <t>04:30;88</t>
  </si>
  <si>
    <t>Līvanu 1.vsk.</t>
  </si>
  <si>
    <t>3:11;91</t>
  </si>
  <si>
    <t>3:21;91</t>
  </si>
  <si>
    <t>Ādaži</t>
  </si>
  <si>
    <t>C-grupas-KTT-Šķēršļu josla</t>
  </si>
  <si>
    <t xml:space="preserve">18.02.2018. Latvijas kausa 1. posma sacensību 
„JĒKABPILS KAUSS - 2018”
</t>
  </si>
  <si>
    <t xml:space="preserve">Sēja </t>
  </si>
  <si>
    <t>JIC-LŪSE</t>
  </si>
  <si>
    <t>Līvani 1.vsk.</t>
  </si>
  <si>
    <t>Krāslava "SapSan"</t>
  </si>
  <si>
    <t>2.Nogāze uz augšū</t>
  </si>
  <si>
    <t>3.Nogāze uz leju</t>
  </si>
  <si>
    <t>4.Traverss</t>
  </si>
  <si>
    <t>5.Purvs</t>
  </si>
  <si>
    <t>C-grupas-zēni ITT-Šķēršļu josla</t>
  </si>
  <si>
    <t>1.Baļķis ar margu</t>
  </si>
  <si>
    <t>C-grupas-meitenes ITT-Šķēršļu josla</t>
  </si>
  <si>
    <t>Anastasija Paula</t>
  </si>
  <si>
    <t>D-grupas-meitenes ITT-Šķēršļu josla</t>
  </si>
  <si>
    <t>"Junda''/      Remoss</t>
  </si>
  <si>
    <t>Beatrise Landa-Eiduka</t>
  </si>
  <si>
    <t>D-grupas-zēni ITT-Šķēršļu josla</t>
  </si>
  <si>
    <t>Junda''/     Remoss</t>
  </si>
  <si>
    <t>Matīss Kruška</t>
  </si>
  <si>
    <t>Misa vsk.</t>
  </si>
  <si>
    <t>D-grupas-KTT-Šķēršļu josla</t>
  </si>
  <si>
    <t>Nīckrāces psk.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</si>
</sst>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21" x14ac:knownFonts="1">
    <font>
      <sz val="10"/>
      <color rgb="FF000000"/>
      <name val="Arial"/>
    </font>
    <font>
      <sz val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 applyFont="1" applyAlignment="1"/>
    <xf numFmtId="0" fontId="2" fillId="0" borderId="7" xfId="0" applyFont="1" applyBorder="1" applyAlignment="1"/>
    <xf numFmtId="0" fontId="2" fillId="2" borderId="7" xfId="0" applyFont="1" applyFill="1" applyBorder="1" applyAlignment="1"/>
    <xf numFmtId="21" fontId="2" fillId="2" borderId="7" xfId="0" applyNumberFormat="1" applyFont="1" applyFill="1" applyBorder="1" applyAlignment="1"/>
    <xf numFmtId="20" fontId="2" fillId="0" borderId="7" xfId="0" applyNumberFormat="1" applyFont="1" applyBorder="1" applyAlignment="1"/>
    <xf numFmtId="49" fontId="2" fillId="2" borderId="7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9" fontId="2" fillId="3" borderId="7" xfId="0" applyNumberFormat="1" applyFont="1" applyFill="1" applyBorder="1" applyAlignment="1">
      <alignment horizontal="right"/>
    </xf>
    <xf numFmtId="21" fontId="2" fillId="4" borderId="7" xfId="0" applyNumberFormat="1" applyFont="1" applyFill="1" applyBorder="1"/>
    <xf numFmtId="21" fontId="2" fillId="0" borderId="7" xfId="0" applyNumberFormat="1" applyFont="1" applyBorder="1"/>
    <xf numFmtId="0" fontId="3" fillId="5" borderId="7" xfId="0" applyFont="1" applyFill="1" applyBorder="1" applyAlignment="1"/>
    <xf numFmtId="21" fontId="2" fillId="0" borderId="7" xfId="0" applyNumberFormat="1" applyFont="1" applyBorder="1" applyAlignment="1"/>
    <xf numFmtId="21" fontId="2" fillId="2" borderId="7" xfId="0" applyNumberFormat="1" applyFont="1" applyFill="1" applyBorder="1"/>
    <xf numFmtId="49" fontId="3" fillId="3" borderId="0" xfId="0" applyNumberFormat="1" applyFont="1" applyFill="1" applyAlignment="1">
      <alignment horizontal="right"/>
    </xf>
    <xf numFmtId="49" fontId="3" fillId="4" borderId="0" xfId="0" applyNumberFormat="1" applyFont="1" applyFill="1" applyAlignment="1">
      <alignment horizontal="right"/>
    </xf>
    <xf numFmtId="0" fontId="3" fillId="5" borderId="7" xfId="0" applyFont="1" applyFill="1" applyBorder="1" applyAlignment="1">
      <alignment horizontal="left"/>
    </xf>
    <xf numFmtId="0" fontId="2" fillId="0" borderId="7" xfId="0" applyFont="1" applyBorder="1"/>
    <xf numFmtId="49" fontId="2" fillId="4" borderId="7" xfId="0" applyNumberFormat="1" applyFont="1" applyFill="1" applyBorder="1" applyAlignment="1">
      <alignment horizontal="right"/>
    </xf>
    <xf numFmtId="0" fontId="2" fillId="2" borderId="7" xfId="0" applyFont="1" applyFill="1" applyBorder="1"/>
    <xf numFmtId="49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49" fontId="3" fillId="5" borderId="7" xfId="0" applyNumberFormat="1" applyFont="1" applyFill="1" applyBorder="1" applyAlignment="1">
      <alignment horizontal="right"/>
    </xf>
    <xf numFmtId="0" fontId="2" fillId="2" borderId="7" xfId="0" applyFont="1" applyFill="1" applyBorder="1"/>
    <xf numFmtId="49" fontId="3" fillId="2" borderId="0" xfId="0" applyNumberFormat="1" applyFont="1" applyFill="1" applyAlignment="1">
      <alignment horizontal="right"/>
    </xf>
    <xf numFmtId="49" fontId="3" fillId="5" borderId="0" xfId="0" applyNumberFormat="1" applyFont="1" applyFill="1" applyAlignment="1">
      <alignment horizontal="right"/>
    </xf>
    <xf numFmtId="49" fontId="3" fillId="3" borderId="7" xfId="0" applyNumberFormat="1" applyFont="1" applyFill="1" applyBorder="1" applyAlignment="1">
      <alignment horizontal="right"/>
    </xf>
    <xf numFmtId="20" fontId="2" fillId="2" borderId="7" xfId="0" applyNumberFormat="1" applyFont="1" applyFill="1" applyBorder="1" applyAlignment="1"/>
    <xf numFmtId="20" fontId="2" fillId="2" borderId="7" xfId="0" applyNumberFormat="1" applyFont="1" applyFill="1" applyBorder="1"/>
    <xf numFmtId="0" fontId="4" fillId="0" borderId="7" xfId="0" applyFont="1" applyBorder="1" applyAlignment="1">
      <alignment horizontal="center"/>
    </xf>
    <xf numFmtId="0" fontId="2" fillId="3" borderId="7" xfId="0" applyFont="1" applyFill="1" applyBorder="1" applyAlignment="1"/>
    <xf numFmtId="49" fontId="3" fillId="2" borderId="7" xfId="0" applyNumberFormat="1" applyFont="1" applyFill="1" applyBorder="1" applyAlignment="1">
      <alignment horizontal="right"/>
    </xf>
    <xf numFmtId="49" fontId="4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2" borderId="7" xfId="0" applyNumberFormat="1" applyFont="1" applyFill="1" applyBorder="1" applyAlignment="1">
      <alignment horizontal="right"/>
    </xf>
    <xf numFmtId="49" fontId="2" fillId="5" borderId="7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right"/>
    </xf>
    <xf numFmtId="49" fontId="2" fillId="0" borderId="7" xfId="0" applyNumberFormat="1" applyFont="1" applyBorder="1"/>
    <xf numFmtId="0" fontId="2" fillId="3" borderId="7" xfId="0" applyFont="1" applyFill="1" applyBorder="1"/>
    <xf numFmtId="46" fontId="2" fillId="2" borderId="7" xfId="0" applyNumberFormat="1" applyFont="1" applyFill="1" applyBorder="1" applyAlignment="1"/>
    <xf numFmtId="46" fontId="2" fillId="0" borderId="7" xfId="0" applyNumberFormat="1" applyFont="1" applyBorder="1" applyAlignment="1"/>
    <xf numFmtId="46" fontId="2" fillId="3" borderId="7" xfId="0" applyNumberFormat="1" applyFont="1" applyFill="1" applyBorder="1"/>
    <xf numFmtId="21" fontId="2" fillId="4" borderId="7" xfId="0" applyNumberFormat="1" applyFont="1" applyFill="1" applyBorder="1" applyAlignment="1"/>
    <xf numFmtId="49" fontId="2" fillId="2" borderId="7" xfId="0" applyNumberFormat="1" applyFont="1" applyFill="1" applyBorder="1"/>
    <xf numFmtId="49" fontId="2" fillId="3" borderId="7" xfId="0" applyNumberFormat="1" applyFont="1" applyFill="1" applyBorder="1"/>
    <xf numFmtId="20" fontId="2" fillId="0" borderId="7" xfId="0" applyNumberFormat="1" applyFont="1" applyBorder="1" applyAlignment="1">
      <alignment horizontal="right"/>
    </xf>
    <xf numFmtId="46" fontId="2" fillId="4" borderId="7" xfId="0" applyNumberFormat="1" applyFont="1" applyFill="1" applyBorder="1"/>
    <xf numFmtId="49" fontId="2" fillId="0" borderId="7" xfId="0" applyNumberFormat="1" applyFont="1" applyBorder="1" applyAlignment="1"/>
    <xf numFmtId="49" fontId="3" fillId="5" borderId="7" xfId="0" applyNumberFormat="1" applyFont="1" applyFill="1" applyBorder="1" applyAlignment="1">
      <alignment horizontal="left"/>
    </xf>
    <xf numFmtId="0" fontId="2" fillId="4" borderId="7" xfId="0" applyFont="1" applyFill="1" applyBorder="1" applyAlignment="1"/>
    <xf numFmtId="0" fontId="2" fillId="6" borderId="7" xfId="0" applyFont="1" applyFill="1" applyBorder="1" applyAlignment="1"/>
    <xf numFmtId="49" fontId="2" fillId="6" borderId="7" xfId="0" applyNumberFormat="1" applyFont="1" applyFill="1" applyBorder="1" applyAlignment="1">
      <alignment horizontal="right"/>
    </xf>
    <xf numFmtId="0" fontId="3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4" borderId="7" xfId="0" applyNumberFormat="1" applyFont="1" applyFill="1" applyBorder="1"/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textRotation="90" wrapText="1"/>
    </xf>
    <xf numFmtId="0" fontId="10" fillId="7" borderId="9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 applyAlignment="1">
      <alignment horizontal="center" vertical="center" wrapText="1"/>
    </xf>
    <xf numFmtId="164" fontId="8" fillId="7" borderId="12" xfId="0" applyNumberFormat="1" applyFont="1" applyFill="1" applyBorder="1" applyAlignment="1">
      <alignment vertical="center"/>
    </xf>
    <xf numFmtId="164" fontId="8" fillId="7" borderId="12" xfId="0" applyNumberFormat="1" applyFont="1" applyFill="1" applyBorder="1"/>
    <xf numFmtId="164" fontId="8" fillId="7" borderId="12" xfId="0" applyNumberFormat="1" applyFont="1" applyFill="1" applyBorder="1" applyAlignment="1">
      <alignment horizontal="center" vertical="center"/>
    </xf>
    <xf numFmtId="164" fontId="11" fillId="7" borderId="9" xfId="0" applyNumberFormat="1" applyFont="1" applyFill="1" applyBorder="1"/>
    <xf numFmtId="20" fontId="8" fillId="7" borderId="9" xfId="0" applyNumberFormat="1" applyFont="1" applyFill="1" applyBorder="1" applyAlignment="1">
      <alignment horizontal="center" vertical="center"/>
    </xf>
    <xf numFmtId="164" fontId="10" fillId="8" borderId="12" xfId="0" applyNumberFormat="1" applyFont="1" applyFill="1" applyBorder="1" applyAlignment="1">
      <alignment horizontal="center" vertical="center"/>
    </xf>
    <xf numFmtId="165" fontId="11" fillId="7" borderId="9" xfId="0" applyNumberFormat="1" applyFont="1" applyFill="1" applyBorder="1"/>
    <xf numFmtId="165" fontId="12" fillId="7" borderId="9" xfId="0" applyNumberFormat="1" applyFont="1" applyFill="1" applyBorder="1"/>
    <xf numFmtId="20" fontId="10" fillId="8" borderId="9" xfId="0" applyNumberFormat="1" applyFont="1" applyFill="1" applyBorder="1" applyAlignment="1">
      <alignment horizontal="center" vertical="center"/>
    </xf>
    <xf numFmtId="20" fontId="11" fillId="9" borderId="9" xfId="0" applyNumberFormat="1" applyFont="1" applyFill="1" applyBorder="1"/>
    <xf numFmtId="0" fontId="11" fillId="9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justify" vertical="top" wrapText="1"/>
    </xf>
    <xf numFmtId="164" fontId="8" fillId="7" borderId="9" xfId="0" applyNumberFormat="1" applyFont="1" applyFill="1" applyBorder="1" applyAlignment="1">
      <alignment vertical="center"/>
    </xf>
    <xf numFmtId="164" fontId="8" fillId="7" borderId="14" xfId="0" applyNumberFormat="1" applyFont="1" applyFill="1" applyBorder="1" applyAlignment="1">
      <alignment horizontal="center"/>
    </xf>
    <xf numFmtId="164" fontId="8" fillId="7" borderId="14" xfId="0" applyNumberFormat="1" applyFont="1" applyFill="1" applyBorder="1" applyAlignment="1">
      <alignment horizontal="center" vertical="center"/>
    </xf>
    <xf numFmtId="164" fontId="8" fillId="7" borderId="15" xfId="0" applyNumberFormat="1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justify" vertical="top" wrapText="1"/>
    </xf>
    <xf numFmtId="164" fontId="8" fillId="7" borderId="9" xfId="0" applyNumberFormat="1" applyFont="1" applyFill="1" applyBorder="1"/>
    <xf numFmtId="0" fontId="9" fillId="9" borderId="9" xfId="0" applyFont="1" applyFill="1" applyBorder="1" applyAlignment="1">
      <alignment horizontal="center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2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14" fillId="0" borderId="9" xfId="0" applyFont="1" applyBorder="1"/>
    <xf numFmtId="164" fontId="10" fillId="7" borderId="9" xfId="0" applyNumberFormat="1" applyFont="1" applyFill="1" applyBorder="1" applyAlignment="1">
      <alignment horizontal="center" vertical="center"/>
    </xf>
    <xf numFmtId="164" fontId="10" fillId="7" borderId="9" xfId="0" applyNumberFormat="1" applyFont="1" applyFill="1" applyBorder="1"/>
    <xf numFmtId="164" fontId="0" fillId="7" borderId="9" xfId="0" applyNumberFormat="1" applyFill="1" applyBorder="1"/>
    <xf numFmtId="20" fontId="10" fillId="7" borderId="9" xfId="0" applyNumberFormat="1" applyFont="1" applyFill="1" applyBorder="1" applyAlignment="1">
      <alignment horizontal="center" vertical="center"/>
    </xf>
    <xf numFmtId="165" fontId="5" fillId="7" borderId="9" xfId="0" applyNumberFormat="1" applyFont="1" applyFill="1" applyBorder="1"/>
    <xf numFmtId="20" fontId="0" fillId="10" borderId="9" xfId="0" applyNumberFormat="1" applyFill="1" applyBorder="1"/>
    <xf numFmtId="0" fontId="0" fillId="10" borderId="9" xfId="0" applyFill="1" applyBorder="1"/>
    <xf numFmtId="0" fontId="14" fillId="0" borderId="20" xfId="0" applyFont="1" applyBorder="1" applyAlignment="1">
      <alignment horizontal="justify" vertical="top" wrapText="1"/>
    </xf>
    <xf numFmtId="0" fontId="15" fillId="0" borderId="9" xfId="0" applyFont="1" applyBorder="1" applyAlignment="1">
      <alignment vertical="center" wrapText="1"/>
    </xf>
    <xf numFmtId="0" fontId="14" fillId="0" borderId="20" xfId="0" applyFont="1" applyFill="1" applyBorder="1" applyAlignment="1">
      <alignment horizontal="left"/>
    </xf>
    <xf numFmtId="0" fontId="16" fillId="0" borderId="13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165" fontId="11" fillId="7" borderId="9" xfId="0" applyNumberFormat="1" applyFont="1" applyFill="1" applyBorder="1" applyAlignment="1">
      <alignment vertical="top"/>
    </xf>
    <xf numFmtId="0" fontId="15" fillId="0" borderId="9" xfId="0" applyFont="1" applyBorder="1"/>
    <xf numFmtId="0" fontId="16" fillId="0" borderId="12" xfId="0" applyFont="1" applyBorder="1" applyAlignment="1">
      <alignment vertical="center" wrapText="1"/>
    </xf>
    <xf numFmtId="0" fontId="0" fillId="0" borderId="9" xfId="0" applyBorder="1"/>
    <xf numFmtId="0" fontId="0" fillId="0" borderId="0" xfId="0" applyAlignment="1">
      <alignment vertical="center"/>
    </xf>
    <xf numFmtId="0" fontId="10" fillId="7" borderId="14" xfId="0" applyFont="1" applyFill="1" applyBorder="1" applyAlignment="1">
      <alignment horizontal="center"/>
    </xf>
    <xf numFmtId="0" fontId="11" fillId="0" borderId="14" xfId="0" applyFont="1" applyBorder="1"/>
    <xf numFmtId="165" fontId="11" fillId="0" borderId="9" xfId="0" applyNumberFormat="1" applyFont="1" applyBorder="1"/>
    <xf numFmtId="164" fontId="10" fillId="7" borderId="14" xfId="0" applyNumberFormat="1" applyFont="1" applyFill="1" applyBorder="1"/>
    <xf numFmtId="164" fontId="10" fillId="7" borderId="14" xfId="0" applyNumberFormat="1" applyFont="1" applyFill="1" applyBorder="1" applyAlignment="1">
      <alignment horizontal="center" vertical="center"/>
    </xf>
    <xf numFmtId="164" fontId="0" fillId="7" borderId="14" xfId="0" applyNumberFormat="1" applyFill="1" applyBorder="1"/>
    <xf numFmtId="20" fontId="10" fillId="9" borderId="14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5" fontId="5" fillId="7" borderId="14" xfId="0" applyNumberFormat="1" applyFont="1" applyFill="1" applyBorder="1"/>
    <xf numFmtId="165" fontId="12" fillId="7" borderId="14" xfId="0" applyNumberFormat="1" applyFont="1" applyFill="1" applyBorder="1"/>
    <xf numFmtId="165" fontId="11" fillId="9" borderId="14" xfId="0" applyNumberFormat="1" applyFont="1" applyFill="1" applyBorder="1"/>
    <xf numFmtId="20" fontId="0" fillId="10" borderId="14" xfId="0" applyNumberFormat="1" applyFill="1" applyBorder="1"/>
    <xf numFmtId="49" fontId="0" fillId="0" borderId="14" xfId="0" applyNumberFormat="1" applyFill="1" applyBorder="1" applyAlignment="1">
      <alignment horizontal="center" vertical="center"/>
    </xf>
    <xf numFmtId="0" fontId="11" fillId="0" borderId="9" xfId="0" applyFont="1" applyBorder="1"/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wrapText="1"/>
    </xf>
    <xf numFmtId="165" fontId="11" fillId="0" borderId="9" xfId="0" applyNumberFormat="1" applyFont="1" applyBorder="1" applyAlignment="1">
      <alignment horizontal="right"/>
    </xf>
    <xf numFmtId="164" fontId="10" fillId="0" borderId="12" xfId="0" applyNumberFormat="1" applyFont="1" applyFill="1" applyBorder="1" applyAlignment="1">
      <alignment horizontal="center" vertical="center"/>
    </xf>
    <xf numFmtId="20" fontId="10" fillId="11" borderId="9" xfId="0" applyNumberFormat="1" applyFont="1" applyFill="1" applyBorder="1" applyAlignment="1">
      <alignment horizontal="center" vertical="center"/>
    </xf>
    <xf numFmtId="165" fontId="11" fillId="11" borderId="9" xfId="0" applyNumberFormat="1" applyFont="1" applyFill="1" applyBorder="1"/>
    <xf numFmtId="0" fontId="17" fillId="0" borderId="9" xfId="0" applyFont="1" applyFill="1" applyBorder="1" applyAlignment="1">
      <alignment horizontal="center" vertical="center"/>
    </xf>
    <xf numFmtId="164" fontId="10" fillId="7" borderId="9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20" fontId="11" fillId="0" borderId="9" xfId="0" applyNumberFormat="1" applyFont="1" applyBorder="1"/>
    <xf numFmtId="0" fontId="11" fillId="0" borderId="9" xfId="0" applyNumberFormat="1" applyFont="1" applyBorder="1" applyAlignment="1">
      <alignment horizontal="right"/>
    </xf>
    <xf numFmtId="21" fontId="11" fillId="0" borderId="9" xfId="0" applyNumberFormat="1" applyFont="1" applyBorder="1"/>
    <xf numFmtId="0" fontId="11" fillId="0" borderId="0" xfId="0" applyFont="1"/>
    <xf numFmtId="0" fontId="18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9" xfId="0" applyFont="1" applyBorder="1" applyAlignment="1"/>
    <xf numFmtId="0" fontId="11" fillId="12" borderId="9" xfId="0" applyFont="1" applyFill="1" applyBorder="1" applyAlignment="1">
      <alignment horizontal="center" vertical="center"/>
    </xf>
    <xf numFmtId="0" fontId="12" fillId="0" borderId="9" xfId="0" applyFont="1" applyBorder="1"/>
    <xf numFmtId="0" fontId="11" fillId="0" borderId="0" xfId="0" applyFont="1" applyAlignment="1">
      <alignment horizontal="center" vertical="center"/>
    </xf>
    <xf numFmtId="0" fontId="0" fillId="0" borderId="26" xfId="0" applyBorder="1"/>
    <xf numFmtId="0" fontId="11" fillId="0" borderId="11" xfId="0" applyFont="1" applyBorder="1" applyAlignment="1">
      <alignment horizontal="center" wrapText="1"/>
    </xf>
    <xf numFmtId="0" fontId="11" fillId="0" borderId="20" xfId="0" applyFont="1" applyBorder="1"/>
    <xf numFmtId="165" fontId="11" fillId="0" borderId="18" xfId="0" applyNumberFormat="1" applyFont="1" applyBorder="1"/>
    <xf numFmtId="0" fontId="0" fillId="0" borderId="12" xfId="0" applyBorder="1"/>
    <xf numFmtId="0" fontId="0" fillId="0" borderId="11" xfId="0" applyBorder="1"/>
    <xf numFmtId="0" fontId="17" fillId="0" borderId="0" xfId="0" applyFont="1"/>
    <xf numFmtId="0" fontId="0" fillId="0" borderId="0" xfId="0" applyBorder="1"/>
    <xf numFmtId="0" fontId="0" fillId="0" borderId="25" xfId="0" applyBorder="1"/>
    <xf numFmtId="0" fontId="11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0" xfId="0" applyFont="1" applyFill="1" applyBorder="1"/>
    <xf numFmtId="0" fontId="8" fillId="0" borderId="2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9" xfId="0" applyFont="1" applyBorder="1"/>
    <xf numFmtId="20" fontId="5" fillId="0" borderId="9" xfId="0" applyNumberFormat="1" applyFont="1" applyBorder="1"/>
    <xf numFmtId="21" fontId="5" fillId="0" borderId="9" xfId="0" applyNumberFormat="1" applyFont="1" applyBorder="1"/>
    <xf numFmtId="0" fontId="11" fillId="0" borderId="9" xfId="0" applyFont="1" applyBorder="1" applyAlignment="1"/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22" xfId="0" applyBorder="1" applyAlignment="1">
      <alignment horizontal="center" wrapText="1"/>
    </xf>
    <xf numFmtId="164" fontId="10" fillId="8" borderId="9" xfId="0" applyNumberFormat="1" applyFont="1" applyFill="1" applyBorder="1" applyAlignment="1">
      <alignment horizontal="center" vertical="center"/>
    </xf>
    <xf numFmtId="164" fontId="10" fillId="0" borderId="9" xfId="0" applyNumberFormat="1" applyFont="1" applyBorder="1"/>
    <xf numFmtId="164" fontId="10" fillId="0" borderId="9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28" xfId="0" applyBorder="1" applyAlignment="1"/>
    <xf numFmtId="164" fontId="10" fillId="8" borderId="15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10" fillId="8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/>
    <xf numFmtId="0" fontId="13" fillId="0" borderId="28" xfId="0" applyFont="1" applyBorder="1" applyAlignment="1">
      <alignment vertical="top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/>
    <xf numFmtId="0" fontId="0" fillId="0" borderId="0" xfId="0" applyAlignment="1">
      <alignment horizontal="center"/>
    </xf>
    <xf numFmtId="0" fontId="0" fillId="0" borderId="28" xfId="0" applyBorder="1" applyAlignment="1">
      <alignment horizontal="center" wrapText="1"/>
    </xf>
    <xf numFmtId="164" fontId="10" fillId="8" borderId="21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/>
    </xf>
    <xf numFmtId="164" fontId="10" fillId="8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/>
    </xf>
    <xf numFmtId="164" fontId="10" fillId="8" borderId="23" xfId="0" applyNumberFormat="1" applyFont="1" applyFill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10" fillId="0" borderId="23" xfId="0" applyNumberFormat="1" applyFont="1" applyBorder="1"/>
    <xf numFmtId="164" fontId="10" fillId="8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/>
    <xf numFmtId="164" fontId="10" fillId="0" borderId="22" xfId="0" applyNumberFormat="1" applyFont="1" applyBorder="1" applyAlignment="1">
      <alignment horizontal="center" vertical="center"/>
    </xf>
    <xf numFmtId="164" fontId="10" fillId="0" borderId="22" xfId="0" applyNumberFormat="1" applyFont="1" applyBorder="1"/>
    <xf numFmtId="0" fontId="14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20" fontId="10" fillId="8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0" fillId="0" borderId="9" xfId="0" applyNumberFormat="1" applyBorder="1"/>
    <xf numFmtId="0" fontId="8" fillId="0" borderId="14" xfId="0" applyFont="1" applyFill="1" applyBorder="1"/>
    <xf numFmtId="0" fontId="15" fillId="0" borderId="0" xfId="0" applyFont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0" fillId="0" borderId="9" xfId="0" applyBorder="1" applyAlignment="1">
      <alignment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9" fillId="12" borderId="12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textRotation="90"/>
    </xf>
    <xf numFmtId="0" fontId="19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T11" sqref="T11"/>
    </sheetView>
  </sheetViews>
  <sheetFormatPr defaultRowHeight="13.2" x14ac:dyDescent="0.25"/>
  <cols>
    <col min="1" max="1" width="7.88671875" style="55" customWidth="1"/>
    <col min="2" max="2" width="18.33203125" style="55" customWidth="1"/>
    <col min="3" max="3" width="7.6640625" style="55" customWidth="1"/>
    <col min="4" max="10" width="7.109375" style="55" bestFit="1" customWidth="1"/>
    <col min="11" max="11" width="3.88671875" style="55" customWidth="1"/>
    <col min="12" max="12" width="3.6640625" style="55" customWidth="1"/>
    <col min="13" max="13" width="7.109375" style="55" bestFit="1" customWidth="1"/>
    <col min="14" max="14" width="3.88671875" style="55" customWidth="1"/>
    <col min="15" max="15" width="3.33203125" style="55" customWidth="1"/>
    <col min="16" max="16" width="7.33203125" style="55" customWidth="1"/>
    <col min="17" max="17" width="8.33203125" style="55" customWidth="1"/>
    <col min="18" max="16384" width="8.88671875" style="55"/>
  </cols>
  <sheetData>
    <row r="1" spans="1:22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22" ht="21" x14ac:dyDescent="0.4">
      <c r="A2" s="220" t="s">
        <v>473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22" ht="14.4" x14ac:dyDescent="0.25">
      <c r="A3" s="221" t="s">
        <v>453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22" ht="15" thickBot="1" x14ac:dyDescent="0.35">
      <c r="A4" s="222" t="s">
        <v>474</v>
      </c>
      <c r="B4" s="224" t="s">
        <v>475</v>
      </c>
      <c r="C4" s="225" t="s">
        <v>456</v>
      </c>
      <c r="D4" s="228" t="s">
        <v>457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9" t="s">
        <v>361</v>
      </c>
      <c r="R4" s="232" t="s">
        <v>99</v>
      </c>
      <c r="S4" s="151"/>
    </row>
    <row r="5" spans="1:22" ht="15" thickBot="1" x14ac:dyDescent="0.35">
      <c r="A5" s="222"/>
      <c r="B5" s="224"/>
      <c r="C5" s="226"/>
      <c r="D5" s="235" t="s">
        <v>363</v>
      </c>
      <c r="E5" s="236"/>
      <c r="F5" s="237"/>
      <c r="G5" s="235" t="s">
        <v>364</v>
      </c>
      <c r="H5" s="236"/>
      <c r="I5" s="237"/>
      <c r="J5" s="235" t="s">
        <v>365</v>
      </c>
      <c r="K5" s="236"/>
      <c r="L5" s="237"/>
      <c r="M5" s="235" t="s">
        <v>366</v>
      </c>
      <c r="N5" s="236"/>
      <c r="O5" s="237"/>
      <c r="P5" s="145"/>
      <c r="Q5" s="230"/>
      <c r="R5" s="233"/>
      <c r="S5" s="151"/>
    </row>
    <row r="6" spans="1:22" ht="124.8" thickBot="1" x14ac:dyDescent="0.3">
      <c r="A6" s="223"/>
      <c r="B6" s="225"/>
      <c r="C6" s="227"/>
      <c r="D6" s="146" t="s">
        <v>458</v>
      </c>
      <c r="E6" s="146" t="s">
        <v>459</v>
      </c>
      <c r="F6" s="146" t="s">
        <v>460</v>
      </c>
      <c r="G6" s="146" t="s">
        <v>458</v>
      </c>
      <c r="H6" s="146" t="s">
        <v>459</v>
      </c>
      <c r="I6" s="146" t="s">
        <v>460</v>
      </c>
      <c r="J6" s="146" t="s">
        <v>458</v>
      </c>
      <c r="K6" s="146" t="s">
        <v>459</v>
      </c>
      <c r="L6" s="146" t="s">
        <v>460</v>
      </c>
      <c r="M6" s="146" t="s">
        <v>461</v>
      </c>
      <c r="N6" s="146" t="s">
        <v>462</v>
      </c>
      <c r="O6" s="146" t="s">
        <v>460</v>
      </c>
      <c r="P6" s="58" t="s">
        <v>463</v>
      </c>
      <c r="Q6" s="231"/>
      <c r="R6" s="234"/>
      <c r="S6" s="151"/>
    </row>
    <row r="7" spans="1:22" ht="58.2" thickBot="1" x14ac:dyDescent="0.35">
      <c r="A7" s="152" t="s">
        <v>476</v>
      </c>
      <c r="B7" s="153" t="s">
        <v>370</v>
      </c>
      <c r="C7" s="110">
        <v>4.1076388888888891E-2</v>
      </c>
      <c r="D7" s="95"/>
      <c r="E7" s="95"/>
      <c r="F7" s="95"/>
      <c r="G7" s="95"/>
      <c r="H7" s="95"/>
      <c r="I7" s="95"/>
      <c r="J7" s="95">
        <v>6.9444444444444441E-3</v>
      </c>
      <c r="K7" s="95"/>
      <c r="L7" s="95"/>
      <c r="M7" s="95"/>
      <c r="N7" s="95"/>
      <c r="O7" s="95"/>
      <c r="P7" s="69">
        <f t="shared" ref="P7:P23" si="0">SUM(D7:O7)</f>
        <v>6.9444444444444441E-3</v>
      </c>
      <c r="Q7" s="154">
        <f t="shared" ref="Q7:Q23" si="1">C7+P7</f>
        <v>4.8020833333333332E-2</v>
      </c>
      <c r="R7" s="155"/>
    </row>
    <row r="8" spans="1:22" ht="15.6" x14ac:dyDescent="0.3">
      <c r="A8" s="240" t="s">
        <v>477</v>
      </c>
      <c r="B8" s="86" t="s">
        <v>372</v>
      </c>
      <c r="C8" s="110">
        <v>6.3750000000000001E-2</v>
      </c>
      <c r="D8" s="95"/>
      <c r="E8" s="95"/>
      <c r="F8" s="95">
        <v>1.3888888888888888E-2</v>
      </c>
      <c r="G8" s="95">
        <v>6.9444444444444441E-3</v>
      </c>
      <c r="H8" s="95"/>
      <c r="I8" s="95"/>
      <c r="J8" s="95"/>
      <c r="K8" s="95"/>
      <c r="L8" s="95"/>
      <c r="M8" s="95"/>
      <c r="N8" s="95"/>
      <c r="O8" s="95"/>
      <c r="P8" s="69">
        <f t="shared" si="0"/>
        <v>2.0833333333333332E-2</v>
      </c>
      <c r="Q8" s="154">
        <f t="shared" si="1"/>
        <v>8.458333333333333E-2</v>
      </c>
      <c r="R8" s="106"/>
    </row>
    <row r="9" spans="1:22" ht="15.6" x14ac:dyDescent="0.3">
      <c r="A9" s="241"/>
      <c r="B9" s="85" t="s">
        <v>374</v>
      </c>
      <c r="C9" s="110">
        <v>5.4965277777777773E-2</v>
      </c>
      <c r="D9" s="95"/>
      <c r="E9" s="95"/>
      <c r="F9" s="95"/>
      <c r="G9" s="95"/>
      <c r="H9" s="95"/>
      <c r="I9" s="95"/>
      <c r="J9" s="95"/>
      <c r="K9" s="95"/>
      <c r="L9" s="95"/>
      <c r="M9" s="95">
        <v>6.9444444444444441E-3</v>
      </c>
      <c r="N9" s="95"/>
      <c r="O9" s="95"/>
      <c r="P9" s="69">
        <f t="shared" si="0"/>
        <v>6.9444444444444441E-3</v>
      </c>
      <c r="Q9" s="154">
        <f t="shared" si="1"/>
        <v>6.1909722222222213E-2</v>
      </c>
      <c r="R9" s="156"/>
    </row>
    <row r="10" spans="1:22" ht="16.2" thickBot="1" x14ac:dyDescent="0.35">
      <c r="A10" s="241"/>
      <c r="B10" s="85" t="s">
        <v>375</v>
      </c>
      <c r="C10" s="110">
        <v>0.12920138888888888</v>
      </c>
      <c r="D10" s="95"/>
      <c r="E10" s="95"/>
      <c r="F10" s="95"/>
      <c r="G10" s="95"/>
      <c r="H10" s="95"/>
      <c r="I10" s="95">
        <v>1.3888888888888888E-2</v>
      </c>
      <c r="J10" s="95"/>
      <c r="K10" s="95"/>
      <c r="L10" s="95"/>
      <c r="M10" s="95">
        <v>6.9444444444444441E-3</v>
      </c>
      <c r="N10" s="95"/>
      <c r="O10" s="95"/>
      <c r="P10" s="69">
        <f t="shared" si="0"/>
        <v>2.0833333333333332E-2</v>
      </c>
      <c r="Q10" s="154">
        <f t="shared" si="1"/>
        <v>0.15003472222222222</v>
      </c>
      <c r="R10" s="155"/>
    </row>
    <row r="11" spans="1:22" ht="15.6" x14ac:dyDescent="0.3">
      <c r="A11" s="240" t="s">
        <v>377</v>
      </c>
      <c r="B11" s="80" t="s">
        <v>376</v>
      </c>
      <c r="C11" s="110">
        <v>4.5995370370370374E-2</v>
      </c>
      <c r="D11" s="95"/>
      <c r="E11" s="95"/>
      <c r="F11" s="95"/>
      <c r="G11" s="95">
        <v>6.9444444444444441E-3</v>
      </c>
      <c r="H11" s="95"/>
      <c r="I11" s="95"/>
      <c r="J11" s="95"/>
      <c r="K11" s="95"/>
      <c r="L11" s="95"/>
      <c r="M11" s="95">
        <v>6.9444444444444441E-3</v>
      </c>
      <c r="N11" s="95"/>
      <c r="O11" s="95"/>
      <c r="P11" s="69">
        <f t="shared" si="0"/>
        <v>1.3888888888888888E-2</v>
      </c>
      <c r="Q11" s="154">
        <f t="shared" si="1"/>
        <v>5.9884259259259262E-2</v>
      </c>
      <c r="R11" s="155"/>
    </row>
    <row r="12" spans="1:22" ht="15.6" x14ac:dyDescent="0.3">
      <c r="A12" s="241"/>
      <c r="B12" s="83" t="s">
        <v>378</v>
      </c>
      <c r="C12" s="110">
        <v>0.10456018518518519</v>
      </c>
      <c r="D12" s="95"/>
      <c r="E12" s="95"/>
      <c r="F12" s="95"/>
      <c r="G12" s="95"/>
      <c r="H12" s="95">
        <v>4.1666666666666664E-2</v>
      </c>
      <c r="I12" s="95"/>
      <c r="J12" s="95"/>
      <c r="K12" s="95"/>
      <c r="L12" s="95"/>
      <c r="M12" s="95">
        <v>6.9444444444444441E-3</v>
      </c>
      <c r="N12" s="95"/>
      <c r="O12" s="95"/>
      <c r="P12" s="69">
        <f t="shared" si="0"/>
        <v>4.8611111111111105E-2</v>
      </c>
      <c r="Q12" s="154">
        <f t="shared" si="1"/>
        <v>0.15317129629629628</v>
      </c>
      <c r="R12" s="155"/>
    </row>
    <row r="13" spans="1:22" ht="15.6" x14ac:dyDescent="0.3">
      <c r="A13" s="241"/>
      <c r="B13" s="83" t="s">
        <v>379</v>
      </c>
      <c r="C13" s="110">
        <v>6.8668981481481484E-2</v>
      </c>
      <c r="D13" s="95">
        <v>6.9444444444444441E-3</v>
      </c>
      <c r="E13" s="95"/>
      <c r="F13" s="95"/>
      <c r="G13" s="95"/>
      <c r="H13" s="95"/>
      <c r="I13" s="95"/>
      <c r="J13" s="95"/>
      <c r="K13" s="95"/>
      <c r="L13" s="95"/>
      <c r="M13" s="95">
        <v>6.9444444444444441E-3</v>
      </c>
      <c r="N13" s="95"/>
      <c r="O13" s="95"/>
      <c r="P13" s="69">
        <f t="shared" si="0"/>
        <v>1.3888888888888888E-2</v>
      </c>
      <c r="Q13" s="154">
        <f t="shared" si="1"/>
        <v>8.2557870370370379E-2</v>
      </c>
      <c r="R13" s="106"/>
    </row>
    <row r="14" spans="1:22" ht="15.6" x14ac:dyDescent="0.3">
      <c r="A14" s="241"/>
      <c r="B14" s="84" t="s">
        <v>380</v>
      </c>
      <c r="C14" s="110">
        <v>6.0682870370370373E-2</v>
      </c>
      <c r="D14" s="95"/>
      <c r="E14" s="95"/>
      <c r="F14" s="95"/>
      <c r="G14" s="95">
        <v>6.9444444444444441E-3</v>
      </c>
      <c r="H14" s="95"/>
      <c r="I14" s="95"/>
      <c r="J14" s="95"/>
      <c r="K14" s="95"/>
      <c r="L14" s="95"/>
      <c r="M14" s="95">
        <v>6.9444444444444441E-3</v>
      </c>
      <c r="N14" s="95"/>
      <c r="O14" s="95"/>
      <c r="P14" s="69">
        <f t="shared" si="0"/>
        <v>1.3888888888888888E-2</v>
      </c>
      <c r="Q14" s="154">
        <f t="shared" si="1"/>
        <v>7.4571759259259268E-2</v>
      </c>
      <c r="R14" s="106"/>
    </row>
    <row r="15" spans="1:22" ht="16.2" thickBot="1" x14ac:dyDescent="0.35">
      <c r="A15" s="241"/>
      <c r="B15" s="85" t="s">
        <v>381</v>
      </c>
      <c r="C15" s="110">
        <v>0.11778935185185185</v>
      </c>
      <c r="D15" s="95"/>
      <c r="E15" s="95">
        <v>4.1666666666666664E-2</v>
      </c>
      <c r="F15" s="95"/>
      <c r="G15" s="95">
        <v>6.9444444444444441E-3</v>
      </c>
      <c r="H15" s="95"/>
      <c r="I15" s="95"/>
      <c r="J15" s="95"/>
      <c r="K15" s="95"/>
      <c r="L15" s="95"/>
      <c r="M15" s="95">
        <v>6.9444444444444441E-3</v>
      </c>
      <c r="N15" s="95"/>
      <c r="O15" s="95"/>
      <c r="P15" s="69">
        <f t="shared" si="0"/>
        <v>5.5555555555555552E-2</v>
      </c>
      <c r="Q15" s="154">
        <f t="shared" si="1"/>
        <v>0.17334490740740741</v>
      </c>
      <c r="R15" s="106"/>
    </row>
    <row r="16" spans="1:22" ht="31.2" x14ac:dyDescent="0.3">
      <c r="A16" s="238" t="s">
        <v>383</v>
      </c>
      <c r="B16" s="86" t="s">
        <v>382</v>
      </c>
      <c r="C16" s="110">
        <v>8.0983796296296304E-2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69">
        <f t="shared" si="0"/>
        <v>0</v>
      </c>
      <c r="Q16" s="154">
        <f t="shared" si="1"/>
        <v>8.0983796296296304E-2</v>
      </c>
      <c r="R16" s="155"/>
      <c r="V16" s="157"/>
    </row>
    <row r="17" spans="1:22" ht="15.6" x14ac:dyDescent="0.3">
      <c r="A17" s="239"/>
      <c r="B17" s="87" t="s">
        <v>384</v>
      </c>
      <c r="C17" s="110">
        <v>0.11194444444444444</v>
      </c>
      <c r="D17" s="95"/>
      <c r="E17" s="95"/>
      <c r="F17" s="95"/>
      <c r="G17" s="95">
        <v>6.9444444444444441E-3</v>
      </c>
      <c r="H17" s="95"/>
      <c r="I17" s="95"/>
      <c r="J17" s="95"/>
      <c r="K17" s="95"/>
      <c r="L17" s="95"/>
      <c r="M17" s="95"/>
      <c r="N17" s="95"/>
      <c r="O17" s="95"/>
      <c r="P17" s="69">
        <f t="shared" si="0"/>
        <v>6.9444444444444441E-3</v>
      </c>
      <c r="Q17" s="154">
        <f t="shared" si="1"/>
        <v>0.11888888888888889</v>
      </c>
      <c r="R17" s="155"/>
      <c r="V17" s="157"/>
    </row>
    <row r="18" spans="1:22" ht="31.8" thickBot="1" x14ac:dyDescent="0.35">
      <c r="A18" s="239"/>
      <c r="B18" s="73" t="s">
        <v>385</v>
      </c>
      <c r="C18" s="110">
        <v>9.1111111111111101E-2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69">
        <f t="shared" si="0"/>
        <v>0</v>
      </c>
      <c r="Q18" s="154">
        <f t="shared" si="1"/>
        <v>9.1111111111111101E-2</v>
      </c>
      <c r="R18" s="106"/>
    </row>
    <row r="19" spans="1:22" ht="15.6" x14ac:dyDescent="0.3">
      <c r="A19" s="238" t="s">
        <v>387</v>
      </c>
      <c r="B19" s="88" t="s">
        <v>386</v>
      </c>
      <c r="C19" s="110">
        <v>4.2500000000000003E-2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9">
        <f t="shared" si="0"/>
        <v>0</v>
      </c>
      <c r="Q19" s="154">
        <f t="shared" si="1"/>
        <v>4.2500000000000003E-2</v>
      </c>
      <c r="R19" s="106"/>
      <c r="T19" s="158"/>
    </row>
    <row r="20" spans="1:22" ht="15.6" x14ac:dyDescent="0.3">
      <c r="A20" s="239"/>
      <c r="B20" s="89" t="s">
        <v>388</v>
      </c>
      <c r="C20" s="110">
        <v>6.3587962962962971E-2</v>
      </c>
      <c r="D20" s="95"/>
      <c r="E20" s="95"/>
      <c r="F20" s="95"/>
      <c r="G20" s="95">
        <v>6.9444444444444441E-3</v>
      </c>
      <c r="H20" s="95"/>
      <c r="I20" s="95"/>
      <c r="J20" s="95"/>
      <c r="K20" s="95"/>
      <c r="L20" s="95"/>
      <c r="M20" s="95">
        <v>6.9444444444444441E-3</v>
      </c>
      <c r="N20" s="95"/>
      <c r="O20" s="95"/>
      <c r="P20" s="69">
        <f t="shared" si="0"/>
        <v>1.3888888888888888E-2</v>
      </c>
      <c r="Q20" s="154">
        <f t="shared" si="1"/>
        <v>7.7476851851851852E-2</v>
      </c>
      <c r="R20" s="156"/>
    </row>
    <row r="21" spans="1:22" ht="16.2" thickBot="1" x14ac:dyDescent="0.35">
      <c r="A21" s="239"/>
      <c r="B21" s="89" t="s">
        <v>389</v>
      </c>
      <c r="C21" s="110">
        <v>6.6585648148148144E-2</v>
      </c>
      <c r="D21" s="95"/>
      <c r="E21" s="95"/>
      <c r="F21" s="95"/>
      <c r="G21" s="95"/>
      <c r="H21" s="95"/>
      <c r="I21" s="95"/>
      <c r="J21" s="95"/>
      <c r="K21" s="95"/>
      <c r="L21" s="95"/>
      <c r="M21" s="95">
        <v>6.9444444444444441E-3</v>
      </c>
      <c r="N21" s="95"/>
      <c r="O21" s="95"/>
      <c r="P21" s="69">
        <f t="shared" si="0"/>
        <v>6.9444444444444441E-3</v>
      </c>
      <c r="Q21" s="154">
        <f t="shared" si="1"/>
        <v>7.3530092592592591E-2</v>
      </c>
      <c r="R21" s="159"/>
    </row>
    <row r="22" spans="1:22" ht="15.6" x14ac:dyDescent="0.3">
      <c r="A22" s="238" t="s">
        <v>391</v>
      </c>
      <c r="B22" s="88" t="s">
        <v>390</v>
      </c>
      <c r="C22" s="110">
        <v>0.11258101851851852</v>
      </c>
      <c r="D22" s="95"/>
      <c r="E22" s="95"/>
      <c r="F22" s="95"/>
      <c r="G22" s="95">
        <v>6.9444444444444441E-3</v>
      </c>
      <c r="H22" s="95"/>
      <c r="I22" s="95"/>
      <c r="J22" s="95"/>
      <c r="K22" s="95"/>
      <c r="L22" s="95"/>
      <c r="M22" s="95">
        <v>6.9444444444444441E-3</v>
      </c>
      <c r="N22" s="95"/>
      <c r="O22" s="95"/>
      <c r="P22" s="69">
        <f t="shared" si="0"/>
        <v>1.3888888888888888E-2</v>
      </c>
      <c r="Q22" s="154">
        <f t="shared" si="1"/>
        <v>0.12646990740740741</v>
      </c>
      <c r="R22" s="106"/>
    </row>
    <row r="23" spans="1:22" ht="15.6" x14ac:dyDescent="0.3">
      <c r="A23" s="239"/>
      <c r="B23" s="89" t="s">
        <v>392</v>
      </c>
      <c r="C23" s="110">
        <v>9.6354166666666671E-2</v>
      </c>
      <c r="D23" s="95"/>
      <c r="E23" s="95"/>
      <c r="F23" s="95"/>
      <c r="G23" s="95">
        <v>6.9444444444444441E-3</v>
      </c>
      <c r="H23" s="95"/>
      <c r="I23" s="95"/>
      <c r="J23" s="95"/>
      <c r="K23" s="95"/>
      <c r="L23" s="95"/>
      <c r="M23" s="95">
        <v>6.9444444444444441E-3</v>
      </c>
      <c r="N23" s="95"/>
      <c r="O23" s="95"/>
      <c r="P23" s="69">
        <f t="shared" si="0"/>
        <v>1.3888888888888888E-2</v>
      </c>
      <c r="Q23" s="154">
        <f t="shared" si="1"/>
        <v>0.11024305555555555</v>
      </c>
      <c r="R23" s="156"/>
    </row>
  </sheetData>
  <mergeCells count="18">
    <mergeCell ref="A19:A21"/>
    <mergeCell ref="A22:A23"/>
    <mergeCell ref="G5:I5"/>
    <mergeCell ref="J5:L5"/>
    <mergeCell ref="M5:O5"/>
    <mergeCell ref="A8:A10"/>
    <mergeCell ref="A11:A15"/>
    <mergeCell ref="A16:A18"/>
    <mergeCell ref="A1:R1"/>
    <mergeCell ref="A2:R2"/>
    <mergeCell ref="A3:R3"/>
    <mergeCell ref="A4:A6"/>
    <mergeCell ref="B4:B6"/>
    <mergeCell ref="C4:C6"/>
    <mergeCell ref="D4:P4"/>
    <mergeCell ref="Q4:Q6"/>
    <mergeCell ref="R4:R6"/>
    <mergeCell ref="D5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T14" sqref="T14"/>
    </sheetView>
  </sheetViews>
  <sheetFormatPr defaultColWidth="9.109375" defaultRowHeight="14.4" x14ac:dyDescent="0.3"/>
  <cols>
    <col min="1" max="1" width="11.88671875" style="143" customWidth="1"/>
    <col min="2" max="2" width="14.6640625" style="143" customWidth="1"/>
    <col min="3" max="3" width="9.109375" style="143" customWidth="1"/>
    <col min="4" max="4" width="5.88671875" style="143" customWidth="1"/>
    <col min="5" max="5" width="6" style="143" customWidth="1"/>
    <col min="6" max="6" width="5.44140625" style="143" customWidth="1"/>
    <col min="7" max="7" width="5.5546875" style="143" customWidth="1"/>
    <col min="8" max="9" width="7.6640625" style="143" customWidth="1"/>
    <col min="10" max="11" width="4.88671875" style="143" customWidth="1"/>
    <col min="12" max="12" width="4.44140625" style="143" customWidth="1"/>
    <col min="13" max="13" width="7.6640625" style="143" customWidth="1"/>
    <col min="14" max="14" width="5.109375" style="143" customWidth="1"/>
    <col min="15" max="15" width="5.44140625" style="143" customWidth="1"/>
    <col min="16" max="16" width="11.21875" style="143" customWidth="1"/>
    <col min="17" max="17" width="9.109375" style="143" customWidth="1"/>
    <col min="18" max="18" width="7.6640625" style="143" customWidth="1"/>
    <col min="19" max="16384" width="9.109375" style="143"/>
  </cols>
  <sheetData>
    <row r="1" spans="1:18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21" x14ac:dyDescent="0.4">
      <c r="A2" s="220" t="s">
        <v>488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x14ac:dyDescent="0.3">
      <c r="A3" s="221" t="s">
        <v>453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3">
      <c r="A4" s="222" t="s">
        <v>455</v>
      </c>
      <c r="B4" s="224" t="s">
        <v>489</v>
      </c>
      <c r="C4" s="225" t="s">
        <v>456</v>
      </c>
      <c r="D4" s="279" t="s">
        <v>484</v>
      </c>
      <c r="E4" s="280"/>
      <c r="F4" s="281"/>
      <c r="G4" s="235" t="s">
        <v>485</v>
      </c>
      <c r="H4" s="236"/>
      <c r="I4" s="237"/>
      <c r="J4" s="235" t="s">
        <v>486</v>
      </c>
      <c r="K4" s="236"/>
      <c r="L4" s="237"/>
      <c r="M4" s="279" t="s">
        <v>487</v>
      </c>
      <c r="N4" s="280"/>
      <c r="O4" s="281"/>
      <c r="P4" s="145"/>
      <c r="Q4" s="224" t="s">
        <v>361</v>
      </c>
      <c r="R4" s="244" t="s">
        <v>99</v>
      </c>
    </row>
    <row r="5" spans="1:18" ht="124.2" x14ac:dyDescent="0.3">
      <c r="A5" s="222"/>
      <c r="B5" s="244"/>
      <c r="C5" s="227"/>
      <c r="D5" s="146" t="s">
        <v>458</v>
      </c>
      <c r="E5" s="146" t="s">
        <v>459</v>
      </c>
      <c r="F5" s="146" t="s">
        <v>460</v>
      </c>
      <c r="G5" s="146" t="s">
        <v>458</v>
      </c>
      <c r="H5" s="146" t="s">
        <v>459</v>
      </c>
      <c r="I5" s="146" t="s">
        <v>460</v>
      </c>
      <c r="J5" s="146" t="s">
        <v>458</v>
      </c>
      <c r="K5" s="146" t="s">
        <v>459</v>
      </c>
      <c r="L5" s="146" t="s">
        <v>460</v>
      </c>
      <c r="M5" s="146" t="s">
        <v>461</v>
      </c>
      <c r="N5" s="146" t="s">
        <v>462</v>
      </c>
      <c r="O5" s="146" t="s">
        <v>460</v>
      </c>
      <c r="P5" s="58" t="s">
        <v>463</v>
      </c>
      <c r="Q5" s="224"/>
      <c r="R5" s="244"/>
    </row>
    <row r="6" spans="1:18" x14ac:dyDescent="0.3">
      <c r="A6" s="287" t="s">
        <v>445</v>
      </c>
      <c r="B6" s="109" t="s">
        <v>411</v>
      </c>
      <c r="C6" s="110">
        <v>6.6805555555555562E-2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69">
        <f t="shared" ref="P6:P21" si="0">SUM(D6:O6)</f>
        <v>0</v>
      </c>
      <c r="Q6" s="110">
        <f t="shared" ref="Q6:Q21" si="1">C6+P6</f>
        <v>6.6805555555555562E-2</v>
      </c>
      <c r="R6" s="121"/>
    </row>
    <row r="7" spans="1:18" ht="15" thickBot="1" x14ac:dyDescent="0.35">
      <c r="A7" s="287"/>
      <c r="B7" s="121" t="s">
        <v>412</v>
      </c>
      <c r="C7" s="110">
        <v>6.4027777777777781E-2</v>
      </c>
      <c r="D7" s="95"/>
      <c r="E7" s="95"/>
      <c r="F7" s="95"/>
      <c r="G7" s="95"/>
      <c r="H7" s="95"/>
      <c r="I7" s="95"/>
      <c r="J7" s="95"/>
      <c r="K7" s="95"/>
      <c r="L7" s="95"/>
      <c r="M7" s="95">
        <v>6.9444444444444441E-3</v>
      </c>
      <c r="N7" s="95"/>
      <c r="O7" s="95"/>
      <c r="P7" s="69">
        <f t="shared" si="0"/>
        <v>6.9444444444444441E-3</v>
      </c>
      <c r="Q7" s="110">
        <f t="shared" si="1"/>
        <v>7.0972222222222228E-2</v>
      </c>
      <c r="R7" s="121"/>
    </row>
    <row r="8" spans="1:18" ht="15" thickTop="1" x14ac:dyDescent="0.3">
      <c r="A8" s="289" t="s">
        <v>387</v>
      </c>
      <c r="B8" s="109" t="s">
        <v>414</v>
      </c>
      <c r="C8" s="110">
        <v>5.2546296296296292E-2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69">
        <f t="shared" si="0"/>
        <v>0</v>
      </c>
      <c r="Q8" s="110">
        <f t="shared" si="1"/>
        <v>5.2546296296296292E-2</v>
      </c>
      <c r="R8" s="121"/>
    </row>
    <row r="9" spans="1:18" x14ac:dyDescent="0.3">
      <c r="A9" s="290"/>
      <c r="B9" s="121" t="s">
        <v>417</v>
      </c>
      <c r="C9" s="110">
        <v>6.4826388888888892E-2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69">
        <f t="shared" si="0"/>
        <v>0</v>
      </c>
      <c r="Q9" s="110">
        <f t="shared" si="1"/>
        <v>6.4826388888888892E-2</v>
      </c>
      <c r="R9" s="121"/>
    </row>
    <row r="10" spans="1:18" x14ac:dyDescent="0.3">
      <c r="A10" s="290"/>
      <c r="B10" s="121" t="s">
        <v>418</v>
      </c>
      <c r="C10" s="110">
        <v>0.13336805555555556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69">
        <f t="shared" si="0"/>
        <v>0</v>
      </c>
      <c r="Q10" s="110">
        <f t="shared" si="1"/>
        <v>0.13336805555555556</v>
      </c>
      <c r="R10" s="121"/>
    </row>
    <row r="11" spans="1:18" x14ac:dyDescent="0.3">
      <c r="A11" s="275" t="s">
        <v>408</v>
      </c>
      <c r="B11" s="121" t="s">
        <v>419</v>
      </c>
      <c r="C11" s="110">
        <v>7.2511574074074062E-2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69">
        <f t="shared" si="0"/>
        <v>0</v>
      </c>
      <c r="Q11" s="110">
        <f t="shared" si="1"/>
        <v>7.2511574074074062E-2</v>
      </c>
      <c r="R11" s="121"/>
    </row>
    <row r="12" spans="1:18" x14ac:dyDescent="0.3">
      <c r="A12" s="275"/>
      <c r="B12" s="121" t="s">
        <v>421</v>
      </c>
      <c r="C12" s="110">
        <v>6.9884259259259257E-2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69">
        <f t="shared" si="0"/>
        <v>0</v>
      </c>
      <c r="Q12" s="110">
        <f t="shared" si="1"/>
        <v>6.9884259259259257E-2</v>
      </c>
      <c r="R12" s="121"/>
    </row>
    <row r="13" spans="1:18" ht="28.8" x14ac:dyDescent="0.3">
      <c r="A13" s="275"/>
      <c r="B13" s="127" t="s">
        <v>423</v>
      </c>
      <c r="C13" s="110">
        <v>0.18311342592592594</v>
      </c>
      <c r="D13" s="95"/>
      <c r="E13" s="95"/>
      <c r="F13" s="95"/>
      <c r="G13" s="95"/>
      <c r="H13" s="95"/>
      <c r="I13" s="95"/>
      <c r="J13" s="95"/>
      <c r="K13" s="95"/>
      <c r="L13" s="95"/>
      <c r="M13" s="95">
        <v>6.9444444444444441E-3</v>
      </c>
      <c r="N13" s="95"/>
      <c r="O13" s="95"/>
      <c r="P13" s="69">
        <f t="shared" si="0"/>
        <v>6.9444444444444441E-3</v>
      </c>
      <c r="Q13" s="110">
        <f t="shared" si="1"/>
        <v>0.19005787037037039</v>
      </c>
      <c r="R13" s="121"/>
    </row>
    <row r="14" spans="1:18" x14ac:dyDescent="0.3">
      <c r="A14" s="275" t="s">
        <v>451</v>
      </c>
      <c r="B14" s="121" t="s">
        <v>425</v>
      </c>
      <c r="C14" s="110">
        <v>6.0196759259259262E-2</v>
      </c>
      <c r="D14" s="95"/>
      <c r="E14" s="95"/>
      <c r="F14" s="95"/>
      <c r="G14" s="95"/>
      <c r="H14" s="95">
        <v>4.1666666666666664E-2</v>
      </c>
      <c r="I14" s="95"/>
      <c r="J14" s="95"/>
      <c r="K14" s="95"/>
      <c r="L14" s="95"/>
      <c r="M14" s="95"/>
      <c r="N14" s="95"/>
      <c r="O14" s="95"/>
      <c r="P14" s="69">
        <f t="shared" si="0"/>
        <v>4.1666666666666664E-2</v>
      </c>
      <c r="Q14" s="110">
        <f t="shared" si="1"/>
        <v>0.10186342592592593</v>
      </c>
      <c r="R14" s="121"/>
    </row>
    <row r="15" spans="1:18" x14ac:dyDescent="0.3">
      <c r="A15" s="275"/>
      <c r="B15" s="121" t="s">
        <v>427</v>
      </c>
      <c r="C15" s="110">
        <v>6.128472222222222E-2</v>
      </c>
      <c r="D15" s="95"/>
      <c r="E15" s="95"/>
      <c r="F15" s="95"/>
      <c r="G15" s="95"/>
      <c r="H15" s="95"/>
      <c r="I15" s="95">
        <v>1.3888888888888888E-2</v>
      </c>
      <c r="J15" s="95"/>
      <c r="K15" s="95"/>
      <c r="L15" s="95"/>
      <c r="M15" s="95"/>
      <c r="N15" s="95"/>
      <c r="O15" s="95"/>
      <c r="P15" s="69">
        <f t="shared" si="0"/>
        <v>1.3888888888888888E-2</v>
      </c>
      <c r="Q15" s="110">
        <f t="shared" si="1"/>
        <v>7.5173611111111108E-2</v>
      </c>
      <c r="R15" s="121"/>
    </row>
    <row r="16" spans="1:18" x14ac:dyDescent="0.3">
      <c r="A16" s="275"/>
      <c r="B16" s="121" t="s">
        <v>429</v>
      </c>
      <c r="C16" s="110">
        <v>5.0208333333333334E-2</v>
      </c>
      <c r="D16" s="95"/>
      <c r="E16" s="95"/>
      <c r="F16" s="95"/>
      <c r="G16" s="95"/>
      <c r="H16" s="95">
        <v>4.1666666666666664E-2</v>
      </c>
      <c r="I16" s="95"/>
      <c r="J16" s="95"/>
      <c r="K16" s="95"/>
      <c r="L16" s="95"/>
      <c r="M16" s="95"/>
      <c r="N16" s="95"/>
      <c r="O16" s="95"/>
      <c r="P16" s="69">
        <f t="shared" si="0"/>
        <v>4.1666666666666664E-2</v>
      </c>
      <c r="Q16" s="110">
        <f t="shared" si="1"/>
        <v>9.1874999999999998E-2</v>
      </c>
      <c r="R16" s="121"/>
    </row>
    <row r="17" spans="1:18" ht="28.8" x14ac:dyDescent="0.3">
      <c r="A17" s="286" t="s">
        <v>490</v>
      </c>
      <c r="B17" s="127" t="s">
        <v>431</v>
      </c>
      <c r="C17" s="110">
        <v>7.0914351851851853E-2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69">
        <f t="shared" si="0"/>
        <v>0</v>
      </c>
      <c r="Q17" s="110">
        <f t="shared" si="1"/>
        <v>7.0914351851851853E-2</v>
      </c>
      <c r="R17" s="121"/>
    </row>
    <row r="18" spans="1:18" x14ac:dyDescent="0.3">
      <c r="A18" s="287"/>
      <c r="B18" s="121" t="s">
        <v>434</v>
      </c>
      <c r="C18" s="128" t="s">
        <v>435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69">
        <f t="shared" si="0"/>
        <v>0</v>
      </c>
      <c r="Q18" s="128" t="s">
        <v>491</v>
      </c>
      <c r="R18" s="121"/>
    </row>
    <row r="19" spans="1:18" x14ac:dyDescent="0.3">
      <c r="A19" s="287"/>
      <c r="B19" s="121" t="s">
        <v>436</v>
      </c>
      <c r="C19" s="110">
        <v>5.6909722222222216E-2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9">
        <f t="shared" si="0"/>
        <v>0</v>
      </c>
      <c r="Q19" s="110">
        <f t="shared" si="1"/>
        <v>5.6909722222222216E-2</v>
      </c>
      <c r="R19" s="121"/>
    </row>
    <row r="20" spans="1:18" x14ac:dyDescent="0.3">
      <c r="A20" s="287"/>
      <c r="B20" s="121" t="s">
        <v>437</v>
      </c>
      <c r="C20" s="110">
        <v>5.3796296296296293E-2</v>
      </c>
      <c r="D20" s="95"/>
      <c r="E20" s="95"/>
      <c r="F20" s="95"/>
      <c r="G20" s="95"/>
      <c r="H20" s="95"/>
      <c r="I20" s="95"/>
      <c r="J20" s="95"/>
      <c r="K20" s="95"/>
      <c r="L20" s="95"/>
      <c r="M20" s="95">
        <v>6.9444444444444441E-3</v>
      </c>
      <c r="N20" s="95"/>
      <c r="O20" s="95"/>
      <c r="P20" s="69">
        <f t="shared" si="0"/>
        <v>6.9444444444444441E-3</v>
      </c>
      <c r="Q20" s="110">
        <f t="shared" si="1"/>
        <v>6.0740740740740734E-2</v>
      </c>
      <c r="R20" s="121"/>
    </row>
    <row r="21" spans="1:18" x14ac:dyDescent="0.3">
      <c r="A21" s="288"/>
      <c r="B21" s="121" t="s">
        <v>438</v>
      </c>
      <c r="C21" s="110">
        <v>6.5127314814814818E-2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69">
        <f t="shared" si="0"/>
        <v>0</v>
      </c>
      <c r="Q21" s="110">
        <f t="shared" si="1"/>
        <v>6.5127314814814818E-2</v>
      </c>
    </row>
  </sheetData>
  <mergeCells count="17">
    <mergeCell ref="A17:A21"/>
    <mergeCell ref="Q4:Q5"/>
    <mergeCell ref="R4:R5"/>
    <mergeCell ref="A6:A7"/>
    <mergeCell ref="A8:A10"/>
    <mergeCell ref="A11:A13"/>
    <mergeCell ref="A14:A16"/>
    <mergeCell ref="A1:R1"/>
    <mergeCell ref="A2:R2"/>
    <mergeCell ref="A3:R3"/>
    <mergeCell ref="A4:A5"/>
    <mergeCell ref="B4:B5"/>
    <mergeCell ref="C4:C5"/>
    <mergeCell ref="D4:F4"/>
    <mergeCell ref="G4:I4"/>
    <mergeCell ref="J4:L4"/>
    <mergeCell ref="M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T13" sqref="T13"/>
    </sheetView>
  </sheetViews>
  <sheetFormatPr defaultColWidth="9.109375" defaultRowHeight="14.4" x14ac:dyDescent="0.3"/>
  <cols>
    <col min="1" max="1" width="14.6640625" style="143" bestFit="1" customWidth="1"/>
    <col min="2" max="2" width="9.109375" style="143" customWidth="1"/>
    <col min="3" max="3" width="6.6640625" style="143" customWidth="1"/>
    <col min="4" max="4" width="7.5546875" style="143" bestFit="1" customWidth="1"/>
    <col min="5" max="5" width="9" style="143" customWidth="1"/>
    <col min="6" max="6" width="7.6640625" style="143" bestFit="1" customWidth="1"/>
    <col min="7" max="7" width="7.5546875" style="143" bestFit="1" customWidth="1"/>
    <col min="8" max="8" width="6.6640625" style="143" customWidth="1"/>
    <col min="9" max="9" width="5.6640625" style="143" customWidth="1"/>
    <col min="10" max="10" width="6" style="143" customWidth="1"/>
    <col min="11" max="12" width="7.6640625" style="143" bestFit="1" customWidth="1"/>
    <col min="13" max="13" width="6" style="143" customWidth="1"/>
    <col min="14" max="14" width="3.44140625" style="143" customWidth="1"/>
    <col min="15" max="15" width="7.5546875" style="143" bestFit="1" customWidth="1"/>
    <col min="16" max="16" width="9.109375" style="143" customWidth="1"/>
    <col min="17" max="17" width="7.109375" style="171" customWidth="1"/>
    <col min="18" max="16384" width="9.109375" style="143"/>
  </cols>
  <sheetData>
    <row r="1" spans="1:17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21" x14ac:dyDescent="0.4">
      <c r="A2" s="220" t="s">
        <v>492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x14ac:dyDescent="0.3">
      <c r="A3" s="221" t="s">
        <v>453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x14ac:dyDescent="0.3">
      <c r="A4" s="228" t="s">
        <v>455</v>
      </c>
      <c r="B4" s="225" t="s">
        <v>456</v>
      </c>
      <c r="C4" s="228" t="s">
        <v>457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5" t="s">
        <v>361</v>
      </c>
      <c r="Q4" s="291" t="s">
        <v>99</v>
      </c>
    </row>
    <row r="5" spans="1:17" x14ac:dyDescent="0.3">
      <c r="A5" s="228"/>
      <c r="B5" s="226"/>
      <c r="C5" s="235" t="s">
        <v>363</v>
      </c>
      <c r="D5" s="236"/>
      <c r="E5" s="237"/>
      <c r="F5" s="235" t="s">
        <v>364</v>
      </c>
      <c r="G5" s="236"/>
      <c r="H5" s="237"/>
      <c r="I5" s="235" t="s">
        <v>365</v>
      </c>
      <c r="J5" s="236"/>
      <c r="K5" s="237"/>
      <c r="L5" s="235" t="s">
        <v>366</v>
      </c>
      <c r="M5" s="236"/>
      <c r="N5" s="237"/>
      <c r="O5" s="145"/>
      <c r="P5" s="226"/>
      <c r="Q5" s="292"/>
    </row>
    <row r="6" spans="1:17" ht="124.2" x14ac:dyDescent="0.3">
      <c r="A6" s="228"/>
      <c r="B6" s="227"/>
      <c r="C6" s="146" t="s">
        <v>458</v>
      </c>
      <c r="D6" s="146" t="s">
        <v>459</v>
      </c>
      <c r="E6" s="146" t="s">
        <v>460</v>
      </c>
      <c r="F6" s="146" t="s">
        <v>458</v>
      </c>
      <c r="G6" s="146" t="s">
        <v>459</v>
      </c>
      <c r="H6" s="146" t="s">
        <v>460</v>
      </c>
      <c r="I6" s="146" t="s">
        <v>458</v>
      </c>
      <c r="J6" s="146" t="s">
        <v>459</v>
      </c>
      <c r="K6" s="146" t="s">
        <v>460</v>
      </c>
      <c r="L6" s="146" t="s">
        <v>461</v>
      </c>
      <c r="M6" s="146" t="s">
        <v>462</v>
      </c>
      <c r="N6" s="146" t="s">
        <v>460</v>
      </c>
      <c r="O6" s="58" t="s">
        <v>463</v>
      </c>
      <c r="P6" s="227"/>
      <c r="Q6" s="293"/>
    </row>
    <row r="7" spans="1:17" x14ac:dyDescent="0.3">
      <c r="A7" s="169" t="s">
        <v>415</v>
      </c>
      <c r="B7" s="110">
        <v>0.11114583333333333</v>
      </c>
      <c r="C7" s="95"/>
      <c r="D7" s="95"/>
      <c r="E7" s="95">
        <v>1.3888888888888888E-2</v>
      </c>
      <c r="F7" s="95"/>
      <c r="G7" s="95"/>
      <c r="H7" s="95"/>
      <c r="I7" s="95"/>
      <c r="J7" s="95"/>
      <c r="K7" s="95"/>
      <c r="L7" s="95"/>
      <c r="M7" s="95"/>
      <c r="N7" s="95"/>
      <c r="O7" s="69">
        <f>SUM(C7:N7)</f>
        <v>1.3888888888888888E-2</v>
      </c>
      <c r="P7" s="110">
        <f>B7+O7</f>
        <v>0.12503472222222223</v>
      </c>
      <c r="Q7" s="170">
        <v>5</v>
      </c>
    </row>
    <row r="8" spans="1:17" ht="28.8" x14ac:dyDescent="0.3">
      <c r="A8" s="127" t="s">
        <v>464</v>
      </c>
      <c r="B8" s="128" t="s">
        <v>493</v>
      </c>
      <c r="C8" s="95"/>
      <c r="D8" s="95"/>
      <c r="E8" s="95"/>
      <c r="F8" s="95"/>
      <c r="G8" s="95">
        <v>4.1666666666666664E-2</v>
      </c>
      <c r="H8" s="95"/>
      <c r="I8" s="95"/>
      <c r="J8" s="95"/>
      <c r="K8" s="95"/>
      <c r="L8" s="95"/>
      <c r="M8" s="95"/>
      <c r="N8" s="95"/>
      <c r="O8" s="69">
        <f t="shared" ref="O8:O14" si="0">SUM(C8:N8)</f>
        <v>4.1666666666666664E-2</v>
      </c>
      <c r="P8" s="128" t="s">
        <v>494</v>
      </c>
      <c r="Q8" s="170">
        <v>8</v>
      </c>
    </row>
    <row r="9" spans="1:17" x14ac:dyDescent="0.3">
      <c r="A9" s="169" t="s">
        <v>495</v>
      </c>
      <c r="B9" s="110">
        <v>8.4062499999999998E-2</v>
      </c>
      <c r="C9" s="95"/>
      <c r="D9" s="95">
        <v>4.1666666666666664E-2</v>
      </c>
      <c r="E9" s="95"/>
      <c r="F9" s="95">
        <v>6.9444444444444441E-3</v>
      </c>
      <c r="G9" s="95"/>
      <c r="H9" s="95"/>
      <c r="I9" s="95"/>
      <c r="J9" s="95"/>
      <c r="K9" s="95"/>
      <c r="L9" s="95"/>
      <c r="M9" s="95"/>
      <c r="N9" s="95"/>
      <c r="O9" s="69">
        <f t="shared" si="0"/>
        <v>4.8611111111111105E-2</v>
      </c>
      <c r="P9" s="110">
        <f t="shared" ref="P9:P11" si="1">B9+O9</f>
        <v>0.13267361111111109</v>
      </c>
      <c r="Q9" s="170">
        <v>6</v>
      </c>
    </row>
    <row r="10" spans="1:17" x14ac:dyDescent="0.3">
      <c r="A10" s="121" t="s">
        <v>408</v>
      </c>
      <c r="B10" s="110">
        <v>8.475694444444444E-2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69">
        <f t="shared" si="0"/>
        <v>0</v>
      </c>
      <c r="P10" s="110">
        <f t="shared" si="1"/>
        <v>8.475694444444444E-2</v>
      </c>
      <c r="Q10" s="170">
        <v>3</v>
      </c>
    </row>
    <row r="11" spans="1:17" ht="28.8" x14ac:dyDescent="0.3">
      <c r="A11" s="127" t="s">
        <v>468</v>
      </c>
      <c r="B11" s="110">
        <v>7.5613425925925917E-2</v>
      </c>
      <c r="C11" s="95"/>
      <c r="D11" s="95"/>
      <c r="E11" s="95"/>
      <c r="F11" s="95"/>
      <c r="G11" s="95"/>
      <c r="H11" s="95"/>
      <c r="I11" s="95"/>
      <c r="J11" s="95"/>
      <c r="K11" s="95"/>
      <c r="L11" s="95">
        <v>6.9444444444444441E-3</v>
      </c>
      <c r="M11" s="95"/>
      <c r="N11" s="95"/>
      <c r="O11" s="69">
        <f t="shared" si="0"/>
        <v>6.9444444444444441E-3</v>
      </c>
      <c r="P11" s="110">
        <f t="shared" si="1"/>
        <v>8.2557870370370365E-2</v>
      </c>
      <c r="Q11" s="170">
        <v>2</v>
      </c>
    </row>
    <row r="12" spans="1:17" x14ac:dyDescent="0.3">
      <c r="A12" s="121" t="s">
        <v>469</v>
      </c>
      <c r="B12" s="110" t="s">
        <v>496</v>
      </c>
      <c r="C12" s="95"/>
      <c r="D12" s="95"/>
      <c r="E12" s="95"/>
      <c r="F12" s="95"/>
      <c r="G12" s="95"/>
      <c r="H12" s="95"/>
      <c r="I12" s="95"/>
      <c r="J12" s="95"/>
      <c r="K12" s="95"/>
      <c r="L12" s="95">
        <v>6.9444444444444441E-3</v>
      </c>
      <c r="M12" s="95"/>
      <c r="N12" s="95"/>
      <c r="O12" s="69">
        <f t="shared" si="0"/>
        <v>6.9444444444444441E-3</v>
      </c>
      <c r="P12" s="110" t="s">
        <v>497</v>
      </c>
      <c r="Q12" s="170">
        <v>7</v>
      </c>
    </row>
    <row r="13" spans="1:17" x14ac:dyDescent="0.3">
      <c r="A13" s="121" t="s">
        <v>498</v>
      </c>
      <c r="B13" s="110">
        <v>0.10415509259259259</v>
      </c>
      <c r="C13" s="95"/>
      <c r="D13" s="95"/>
      <c r="E13" s="95"/>
      <c r="F13" s="95"/>
      <c r="G13" s="95"/>
      <c r="H13" s="95"/>
      <c r="I13" s="95"/>
      <c r="J13" s="95"/>
      <c r="K13" s="95">
        <v>1.3888888888888888E-2</v>
      </c>
      <c r="L13" s="95"/>
      <c r="M13" s="95"/>
      <c r="N13" s="95"/>
      <c r="O13" s="69">
        <f t="shared" si="0"/>
        <v>1.3888888888888888E-2</v>
      </c>
      <c r="P13" s="110">
        <f t="shared" ref="P13:P14" si="2">B13+O13</f>
        <v>0.11804398148148149</v>
      </c>
      <c r="Q13" s="170">
        <v>4</v>
      </c>
    </row>
    <row r="14" spans="1:17" x14ac:dyDescent="0.3">
      <c r="A14" s="121" t="s">
        <v>30</v>
      </c>
      <c r="B14" s="110">
        <v>7.8252314814814816E-2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69">
        <f t="shared" si="0"/>
        <v>0</v>
      </c>
      <c r="P14" s="110">
        <f t="shared" si="2"/>
        <v>7.8252314814814816E-2</v>
      </c>
      <c r="Q14" s="170">
        <v>1</v>
      </c>
    </row>
  </sheetData>
  <mergeCells count="12">
    <mergeCell ref="I5:K5"/>
    <mergeCell ref="L5:N5"/>
    <mergeCell ref="A1:Q1"/>
    <mergeCell ref="A2:Q2"/>
    <mergeCell ref="A3:Q3"/>
    <mergeCell ref="A4:A6"/>
    <mergeCell ref="B4:B6"/>
    <mergeCell ref="C4:O4"/>
    <mergeCell ref="P4:P6"/>
    <mergeCell ref="Q4:Q6"/>
    <mergeCell ref="C5:E5"/>
    <mergeCell ref="F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F22" sqref="F22"/>
    </sheetView>
  </sheetViews>
  <sheetFormatPr defaultRowHeight="13.2" x14ac:dyDescent="0.25"/>
  <cols>
    <col min="1" max="1" width="8.88671875" style="55"/>
    <col min="2" max="2" width="15.109375" style="55" customWidth="1"/>
    <col min="3" max="16384" width="8.88671875" style="55"/>
  </cols>
  <sheetData>
    <row r="1" spans="1:12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21" x14ac:dyDescent="0.4">
      <c r="A2" s="220" t="s">
        <v>499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4.4" x14ac:dyDescent="0.25">
      <c r="A3" s="221" t="s">
        <v>500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x14ac:dyDescent="0.25">
      <c r="A4" s="247" t="s">
        <v>349</v>
      </c>
      <c r="B4" s="247" t="s">
        <v>11</v>
      </c>
      <c r="C4" s="247"/>
      <c r="D4" s="247" t="s">
        <v>355</v>
      </c>
      <c r="E4" s="247" t="s">
        <v>356</v>
      </c>
      <c r="F4" s="247" t="s">
        <v>357</v>
      </c>
      <c r="G4" s="247" t="s">
        <v>358</v>
      </c>
      <c r="H4" s="247" t="s">
        <v>359</v>
      </c>
      <c r="I4" s="247" t="s">
        <v>360</v>
      </c>
      <c r="J4" s="247" t="s">
        <v>5</v>
      </c>
      <c r="K4" s="247" t="s">
        <v>6</v>
      </c>
      <c r="L4" s="294" t="s">
        <v>99</v>
      </c>
    </row>
    <row r="5" spans="1:12" x14ac:dyDescent="0.2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94"/>
    </row>
    <row r="6" spans="1:12" ht="27.6" thickBot="1" x14ac:dyDescent="0.35">
      <c r="A6" s="59">
        <v>1</v>
      </c>
      <c r="B6" s="172" t="s">
        <v>432</v>
      </c>
      <c r="C6" s="173">
        <v>0.22256944444444446</v>
      </c>
      <c r="D6" s="174"/>
      <c r="E6" s="174"/>
      <c r="F6" s="175">
        <v>6.9444444444444441E-3</v>
      </c>
      <c r="G6" s="174"/>
      <c r="H6" s="174"/>
      <c r="I6" s="174"/>
      <c r="J6" s="176">
        <f>SUM(D6:I6)</f>
        <v>6.9444444444444441E-3</v>
      </c>
      <c r="K6" s="70">
        <f>C6+J6</f>
        <v>0.22951388888888891</v>
      </c>
      <c r="L6" s="106">
        <v>1</v>
      </c>
    </row>
    <row r="7" spans="1:12" ht="16.8" thickTop="1" thickBot="1" x14ac:dyDescent="0.35">
      <c r="A7" s="59">
        <v>2</v>
      </c>
      <c r="B7" s="177" t="s">
        <v>501</v>
      </c>
      <c r="C7" s="178">
        <v>0.37092592592592594</v>
      </c>
      <c r="D7" s="179"/>
      <c r="E7" s="179">
        <v>6.9444444444444441E-3</v>
      </c>
      <c r="F7" s="115"/>
      <c r="G7" s="179"/>
      <c r="H7" s="179"/>
      <c r="I7" s="179"/>
      <c r="J7" s="176">
        <f t="shared" ref="J7:J13" si="0">SUM(D7:I7)</f>
        <v>6.9444444444444441E-3</v>
      </c>
      <c r="K7" s="70">
        <f t="shared" ref="K7:K13" si="1">C7+J7</f>
        <v>0.37787037037037036</v>
      </c>
      <c r="L7" s="106">
        <v>5</v>
      </c>
    </row>
    <row r="8" spans="1:12" ht="16.8" thickTop="1" thickBot="1" x14ac:dyDescent="0.35">
      <c r="A8" s="59">
        <v>3</v>
      </c>
      <c r="B8" s="177" t="s">
        <v>502</v>
      </c>
      <c r="C8" s="178">
        <v>0.3715162037037037</v>
      </c>
      <c r="D8" s="115">
        <v>2.0833333333333332E-2</v>
      </c>
      <c r="E8" s="179"/>
      <c r="F8" s="115">
        <v>6.9444444444444441E-3</v>
      </c>
      <c r="G8" s="179">
        <v>2.0833333333333332E-2</v>
      </c>
      <c r="H8" s="179"/>
      <c r="I8" s="179"/>
      <c r="J8" s="176">
        <f t="shared" si="0"/>
        <v>4.8611111111111105E-2</v>
      </c>
      <c r="K8" s="70">
        <f t="shared" si="1"/>
        <v>0.4201273148148148</v>
      </c>
      <c r="L8" s="106">
        <v>7</v>
      </c>
    </row>
    <row r="9" spans="1:12" ht="16.8" thickTop="1" thickBot="1" x14ac:dyDescent="0.35">
      <c r="A9" s="59">
        <v>4</v>
      </c>
      <c r="B9" s="180" t="s">
        <v>503</v>
      </c>
      <c r="C9" s="181">
        <v>0.31753472222222223</v>
      </c>
      <c r="D9" s="182">
        <v>6.25E-2</v>
      </c>
      <c r="E9" s="183">
        <v>6.25E-2</v>
      </c>
      <c r="F9" s="182"/>
      <c r="G9" s="183">
        <v>0.20833333333333334</v>
      </c>
      <c r="H9" s="183"/>
      <c r="I9" s="183"/>
      <c r="J9" s="176">
        <f t="shared" si="0"/>
        <v>0.33333333333333337</v>
      </c>
      <c r="K9" s="70">
        <f t="shared" si="1"/>
        <v>0.6508680555555556</v>
      </c>
      <c r="L9" s="106">
        <v>8</v>
      </c>
    </row>
    <row r="10" spans="1:12" ht="32.4" thickTop="1" thickBot="1" x14ac:dyDescent="0.35">
      <c r="A10" s="59">
        <v>5</v>
      </c>
      <c r="B10" s="184" t="s">
        <v>504</v>
      </c>
      <c r="C10" s="173">
        <v>0.3300925925925926</v>
      </c>
      <c r="D10" s="175"/>
      <c r="E10" s="174"/>
      <c r="F10" s="175">
        <v>6.9444444444444441E-3</v>
      </c>
      <c r="G10" s="174">
        <v>1.3888888888888888E-2</v>
      </c>
      <c r="H10" s="174"/>
      <c r="I10" s="174"/>
      <c r="J10" s="176">
        <f t="shared" si="0"/>
        <v>2.0833333333333332E-2</v>
      </c>
      <c r="K10" s="70">
        <f t="shared" si="1"/>
        <v>0.35092592592592592</v>
      </c>
      <c r="L10" s="106">
        <v>4</v>
      </c>
    </row>
    <row r="11" spans="1:12" ht="16.8" thickTop="1" thickBot="1" x14ac:dyDescent="0.35">
      <c r="A11" s="59">
        <v>6</v>
      </c>
      <c r="B11" s="184" t="s">
        <v>406</v>
      </c>
      <c r="C11" s="67">
        <v>0.33248842592592592</v>
      </c>
      <c r="D11" s="185"/>
      <c r="E11" s="186"/>
      <c r="F11" s="185">
        <v>6.9444444444444441E-3</v>
      </c>
      <c r="G11" s="186"/>
      <c r="H11" s="186"/>
      <c r="I11" s="186"/>
      <c r="J11" s="176">
        <f t="shared" si="0"/>
        <v>6.9444444444444441E-3</v>
      </c>
      <c r="K11" s="70">
        <f t="shared" si="1"/>
        <v>0.33943287037037034</v>
      </c>
      <c r="L11" s="106">
        <v>3</v>
      </c>
    </row>
    <row r="12" spans="1:12" ht="16.2" thickTop="1" x14ac:dyDescent="0.3">
      <c r="A12" s="59">
        <v>7</v>
      </c>
      <c r="B12" s="165" t="s">
        <v>408</v>
      </c>
      <c r="C12" s="173">
        <v>0.22283564814814816</v>
      </c>
      <c r="D12" s="175"/>
      <c r="E12" s="174"/>
      <c r="F12" s="175"/>
      <c r="G12" s="174"/>
      <c r="H12" s="174">
        <v>4.1666666666666664E-2</v>
      </c>
      <c r="I12" s="174"/>
      <c r="J12" s="176">
        <f t="shared" si="0"/>
        <v>4.1666666666666664E-2</v>
      </c>
      <c r="K12" s="70">
        <f t="shared" si="1"/>
        <v>0.26450231481481484</v>
      </c>
      <c r="L12" s="106">
        <v>2</v>
      </c>
    </row>
    <row r="13" spans="1:12" ht="15.6" x14ac:dyDescent="0.3">
      <c r="A13" s="59">
        <v>8</v>
      </c>
      <c r="B13" s="165" t="s">
        <v>498</v>
      </c>
      <c r="C13" s="173">
        <v>0.38398148148148148</v>
      </c>
      <c r="D13" s="175"/>
      <c r="E13" s="174"/>
      <c r="F13" s="175">
        <v>6.9444444444444441E-3</v>
      </c>
      <c r="G13" s="174">
        <v>1.3888888888888888E-2</v>
      </c>
      <c r="H13" s="174"/>
      <c r="I13" s="174"/>
      <c r="J13" s="176">
        <f t="shared" si="0"/>
        <v>2.0833333333333332E-2</v>
      </c>
      <c r="K13" s="70">
        <f t="shared" si="1"/>
        <v>0.40481481481481479</v>
      </c>
      <c r="L13" s="106">
        <v>6</v>
      </c>
    </row>
    <row r="15" spans="1:12" x14ac:dyDescent="0.25">
      <c r="B15" s="187"/>
      <c r="C15" s="246" t="s">
        <v>505</v>
      </c>
      <c r="D15" s="246"/>
      <c r="E15" s="246" t="s">
        <v>506</v>
      </c>
      <c r="F15" s="246"/>
      <c r="G15" s="246" t="s">
        <v>507</v>
      </c>
      <c r="H15" s="246"/>
      <c r="I15" s="246" t="s">
        <v>508</v>
      </c>
      <c r="J15" s="246"/>
    </row>
    <row r="17" spans="1:1" x14ac:dyDescent="0.25">
      <c r="A17" s="187" t="s">
        <v>393</v>
      </c>
    </row>
  </sheetData>
  <mergeCells count="19">
    <mergeCell ref="C15:D15"/>
    <mergeCell ref="E15:F15"/>
    <mergeCell ref="G15:H15"/>
    <mergeCell ref="I15:J1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25" sqref="F25"/>
    </sheetView>
  </sheetViews>
  <sheetFormatPr defaultRowHeight="13.2" x14ac:dyDescent="0.25"/>
  <cols>
    <col min="1" max="1" width="8.88671875" style="55"/>
    <col min="2" max="2" width="18.33203125" style="55" customWidth="1"/>
    <col min="3" max="3" width="14.109375" style="55" customWidth="1"/>
    <col min="4" max="7" width="8.88671875" style="55"/>
    <col min="8" max="8" width="5.109375" style="55" customWidth="1"/>
    <col min="9" max="9" width="6" style="55" customWidth="1"/>
    <col min="10" max="10" width="4.33203125" style="55" customWidth="1"/>
    <col min="11" max="16384" width="8.88671875" style="55"/>
  </cols>
  <sheetData>
    <row r="1" spans="1:13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21" x14ac:dyDescent="0.4">
      <c r="A2" s="220" t="s">
        <v>509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4.4" x14ac:dyDescent="0.25">
      <c r="A3" s="221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x14ac:dyDescent="0.25">
      <c r="A4" s="247" t="s">
        <v>349</v>
      </c>
      <c r="B4" s="247" t="s">
        <v>350</v>
      </c>
      <c r="C4" s="247" t="s">
        <v>11</v>
      </c>
      <c r="D4" s="247"/>
      <c r="E4" s="247" t="s">
        <v>355</v>
      </c>
      <c r="F4" s="247" t="s">
        <v>356</v>
      </c>
      <c r="G4" s="247" t="s">
        <v>357</v>
      </c>
      <c r="H4" s="247" t="s">
        <v>358</v>
      </c>
      <c r="I4" s="247" t="s">
        <v>359</v>
      </c>
      <c r="J4" s="247"/>
      <c r="K4" s="247" t="s">
        <v>5</v>
      </c>
      <c r="L4" s="247" t="s">
        <v>6</v>
      </c>
      <c r="M4" s="296" t="s">
        <v>99</v>
      </c>
    </row>
    <row r="5" spans="1:13" x14ac:dyDescent="0.2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96"/>
    </row>
    <row r="6" spans="1:13" ht="15.6" x14ac:dyDescent="0.3">
      <c r="A6" s="59">
        <v>1</v>
      </c>
      <c r="B6" s="127" t="s">
        <v>441</v>
      </c>
      <c r="C6" s="295" t="s">
        <v>383</v>
      </c>
      <c r="D6" s="173">
        <v>0.14651620370370369</v>
      </c>
      <c r="E6" s="174"/>
      <c r="F6" s="174"/>
      <c r="G6" s="175"/>
      <c r="H6" s="174"/>
      <c r="I6" s="174"/>
      <c r="J6" s="174"/>
      <c r="K6" s="176">
        <f>SUM(E6:J6)</f>
        <v>0</v>
      </c>
      <c r="L6" s="70">
        <f>D6+K6</f>
        <v>0.14651620370370369</v>
      </c>
      <c r="M6" s="106">
        <v>3</v>
      </c>
    </row>
    <row r="7" spans="1:13" ht="15.6" x14ac:dyDescent="0.3">
      <c r="A7" s="59">
        <v>2</v>
      </c>
      <c r="B7" s="127" t="s">
        <v>442</v>
      </c>
      <c r="C7" s="269"/>
      <c r="D7" s="178">
        <v>0.15564814814814815</v>
      </c>
      <c r="E7" s="179"/>
      <c r="F7" s="179"/>
      <c r="G7" s="115">
        <v>2.0833333333333332E-2</v>
      </c>
      <c r="H7" s="179"/>
      <c r="I7" s="179"/>
      <c r="J7" s="179"/>
      <c r="K7" s="176">
        <f t="shared" ref="K7:K12" si="0">SUM(E7:J7)</f>
        <v>2.0833333333333332E-2</v>
      </c>
      <c r="L7" s="70">
        <f t="shared" ref="L7:L12" si="1">D7+K7</f>
        <v>0.17648148148148149</v>
      </c>
      <c r="M7" s="106">
        <v>4</v>
      </c>
    </row>
    <row r="8" spans="1:13" ht="16.2" thickBot="1" x14ac:dyDescent="0.35">
      <c r="A8" s="59">
        <v>3</v>
      </c>
      <c r="B8" s="127" t="s">
        <v>443</v>
      </c>
      <c r="C8" s="270"/>
      <c r="D8" s="178">
        <v>0.12383101851851852</v>
      </c>
      <c r="E8" s="115"/>
      <c r="F8" s="179"/>
      <c r="G8" s="115"/>
      <c r="H8" s="179"/>
      <c r="I8" s="179"/>
      <c r="J8" s="179"/>
      <c r="K8" s="176">
        <f t="shared" si="0"/>
        <v>0</v>
      </c>
      <c r="L8" s="70">
        <f t="shared" si="1"/>
        <v>0.12383101851851852</v>
      </c>
      <c r="M8" s="106">
        <v>2</v>
      </c>
    </row>
    <row r="9" spans="1:13" ht="28.2" thickTop="1" thickBot="1" x14ac:dyDescent="0.35">
      <c r="A9" s="59">
        <v>4</v>
      </c>
      <c r="B9" s="73" t="s">
        <v>444</v>
      </c>
      <c r="C9" s="188" t="s">
        <v>445</v>
      </c>
      <c r="D9" s="181">
        <v>0.1542476851851852</v>
      </c>
      <c r="E9" s="182"/>
      <c r="F9" s="183">
        <v>6.9444444444444441E-3</v>
      </c>
      <c r="G9" s="182">
        <v>2.0833333333333332E-2</v>
      </c>
      <c r="H9" s="183"/>
      <c r="I9" s="183"/>
      <c r="J9" s="183"/>
      <c r="K9" s="176">
        <f t="shared" si="0"/>
        <v>2.7777777777777776E-2</v>
      </c>
      <c r="L9" s="70">
        <f t="shared" si="1"/>
        <v>0.18202546296296296</v>
      </c>
      <c r="M9" s="106">
        <v>5</v>
      </c>
    </row>
    <row r="10" spans="1:13" ht="16.8" thickTop="1" thickBot="1" x14ac:dyDescent="0.35">
      <c r="A10" s="59">
        <v>5</v>
      </c>
      <c r="B10" s="138" t="s">
        <v>446</v>
      </c>
      <c r="C10" s="184" t="s">
        <v>387</v>
      </c>
      <c r="D10" s="173">
        <v>0.18285879629629631</v>
      </c>
      <c r="E10" s="175"/>
      <c r="F10" s="174"/>
      <c r="G10" s="175"/>
      <c r="H10" s="174"/>
      <c r="I10" s="174"/>
      <c r="J10" s="174"/>
      <c r="K10" s="176">
        <f t="shared" si="0"/>
        <v>0</v>
      </c>
      <c r="L10" s="70">
        <f t="shared" si="1"/>
        <v>0.18285879629629631</v>
      </c>
      <c r="M10" s="106">
        <v>6</v>
      </c>
    </row>
    <row r="11" spans="1:13" ht="16.8" thickTop="1" thickBot="1" x14ac:dyDescent="0.35">
      <c r="A11" s="59">
        <v>6</v>
      </c>
      <c r="B11" s="138" t="s">
        <v>447</v>
      </c>
      <c r="C11" s="184" t="s">
        <v>448</v>
      </c>
      <c r="D11" s="67">
        <v>0.13226851851851854</v>
      </c>
      <c r="E11" s="185"/>
      <c r="F11" s="186">
        <v>1.3888888888888888E-2</v>
      </c>
      <c r="G11" s="185">
        <v>0.14583333333333334</v>
      </c>
      <c r="H11" s="186"/>
      <c r="I11" s="186"/>
      <c r="J11" s="186"/>
      <c r="K11" s="176">
        <f t="shared" si="0"/>
        <v>0.15972222222222224</v>
      </c>
      <c r="L11" s="70">
        <f t="shared" si="1"/>
        <v>0.29199074074074077</v>
      </c>
      <c r="M11" s="106">
        <v>7</v>
      </c>
    </row>
    <row r="12" spans="1:13" ht="16.2" thickTop="1" x14ac:dyDescent="0.3">
      <c r="A12" s="59">
        <v>7</v>
      </c>
      <c r="B12" s="138" t="s">
        <v>450</v>
      </c>
      <c r="C12" s="165" t="s">
        <v>451</v>
      </c>
      <c r="D12" s="173">
        <v>0.11673611111111111</v>
      </c>
      <c r="E12" s="175"/>
      <c r="F12" s="174"/>
      <c r="G12" s="175"/>
      <c r="H12" s="174"/>
      <c r="I12" s="174"/>
      <c r="J12" s="174"/>
      <c r="K12" s="176">
        <f t="shared" si="0"/>
        <v>0</v>
      </c>
      <c r="L12" s="70">
        <f t="shared" si="1"/>
        <v>0.11673611111111111</v>
      </c>
      <c r="M12" s="106">
        <v>1</v>
      </c>
    </row>
    <row r="14" spans="1:13" x14ac:dyDescent="0.25">
      <c r="B14" s="246" t="s">
        <v>510</v>
      </c>
      <c r="C14" s="246"/>
      <c r="D14" s="246" t="s">
        <v>505</v>
      </c>
      <c r="E14" s="246"/>
      <c r="F14" s="246" t="s">
        <v>506</v>
      </c>
      <c r="G14" s="246"/>
      <c r="H14" s="246" t="s">
        <v>507</v>
      </c>
      <c r="I14" s="246"/>
      <c r="J14" s="246" t="s">
        <v>508</v>
      </c>
      <c r="K14" s="246"/>
    </row>
    <row r="16" spans="1:13" x14ac:dyDescent="0.25">
      <c r="A16" s="246" t="s">
        <v>393</v>
      </c>
      <c r="B16" s="246"/>
    </row>
  </sheetData>
  <mergeCells count="23">
    <mergeCell ref="L4:L5"/>
    <mergeCell ref="M4:M5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14:I14"/>
    <mergeCell ref="J14:K14"/>
    <mergeCell ref="H4:H5"/>
    <mergeCell ref="I4:I5"/>
    <mergeCell ref="J4:J5"/>
    <mergeCell ref="K4:K5"/>
    <mergeCell ref="A16:B16"/>
    <mergeCell ref="C6:C8"/>
    <mergeCell ref="B14:C14"/>
    <mergeCell ref="D14:E14"/>
    <mergeCell ref="F14:G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Q9" sqref="Q9"/>
    </sheetView>
  </sheetViews>
  <sheetFormatPr defaultRowHeight="13.2" x14ac:dyDescent="0.25"/>
  <cols>
    <col min="1" max="1" width="8.88671875" style="55"/>
    <col min="2" max="2" width="17.6640625" style="55" customWidth="1"/>
    <col min="3" max="3" width="14.88671875" style="55" customWidth="1"/>
    <col min="4" max="6" width="8.88671875" style="55"/>
    <col min="7" max="7" width="9.88671875" style="55" customWidth="1"/>
    <col min="8" max="9" width="8.88671875" style="55"/>
    <col min="10" max="10" width="3.88671875" style="55" customWidth="1"/>
    <col min="11" max="12" width="8.88671875" style="55"/>
    <col min="13" max="13" width="7.88671875" style="55" customWidth="1"/>
    <col min="14" max="16384" width="8.88671875" style="55"/>
  </cols>
  <sheetData>
    <row r="1" spans="1:13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21" x14ac:dyDescent="0.4">
      <c r="A2" s="220" t="s">
        <v>511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4.4" x14ac:dyDescent="0.25">
      <c r="A3" s="221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x14ac:dyDescent="0.25">
      <c r="A4" s="247" t="s">
        <v>349</v>
      </c>
      <c r="B4" s="247" t="s">
        <v>350</v>
      </c>
      <c r="C4" s="247" t="s">
        <v>11</v>
      </c>
      <c r="D4" s="247"/>
      <c r="E4" s="247" t="s">
        <v>355</v>
      </c>
      <c r="F4" s="247" t="s">
        <v>356</v>
      </c>
      <c r="G4" s="247" t="s">
        <v>357</v>
      </c>
      <c r="H4" s="247" t="s">
        <v>358</v>
      </c>
      <c r="I4" s="247" t="s">
        <v>359</v>
      </c>
      <c r="J4" s="247"/>
      <c r="K4" s="247" t="s">
        <v>5</v>
      </c>
      <c r="L4" s="247" t="s">
        <v>6</v>
      </c>
      <c r="M4" s="294" t="s">
        <v>99</v>
      </c>
    </row>
    <row r="5" spans="1:13" ht="13.8" thickBot="1" x14ac:dyDescent="0.3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94"/>
    </row>
    <row r="6" spans="1:13" ht="16.8" thickTop="1" thickBot="1" x14ac:dyDescent="0.35">
      <c r="A6" s="59">
        <v>1</v>
      </c>
      <c r="B6" s="109" t="s">
        <v>411</v>
      </c>
      <c r="C6" s="297" t="s">
        <v>445</v>
      </c>
      <c r="D6" s="173">
        <v>0.18134259259259258</v>
      </c>
      <c r="E6" s="174"/>
      <c r="F6" s="174"/>
      <c r="G6" s="175">
        <v>6.25E-2</v>
      </c>
      <c r="H6" s="174"/>
      <c r="I6" s="174"/>
      <c r="J6" s="174"/>
      <c r="K6" s="176">
        <f t="shared" ref="K6:K21" si="0">SUM(E6:J6)</f>
        <v>6.25E-2</v>
      </c>
      <c r="L6" s="70">
        <f t="shared" ref="L6:L21" si="1">D6+K6</f>
        <v>0.24384259259259258</v>
      </c>
      <c r="M6" s="106">
        <v>15</v>
      </c>
    </row>
    <row r="7" spans="1:13" ht="16.8" thickTop="1" thickBot="1" x14ac:dyDescent="0.35">
      <c r="A7" s="59">
        <v>2</v>
      </c>
      <c r="B7" s="121" t="s">
        <v>512</v>
      </c>
      <c r="C7" s="297"/>
      <c r="D7" s="173">
        <v>0.1399074074074074</v>
      </c>
      <c r="E7" s="174">
        <v>6.25E-2</v>
      </c>
      <c r="F7" s="174"/>
      <c r="G7" s="175"/>
      <c r="H7" s="174"/>
      <c r="I7" s="174"/>
      <c r="J7" s="174"/>
      <c r="K7" s="176">
        <f t="shared" si="0"/>
        <v>6.25E-2</v>
      </c>
      <c r="L7" s="70">
        <f t="shared" si="1"/>
        <v>0.2024074074074074</v>
      </c>
      <c r="M7" s="106">
        <v>14</v>
      </c>
    </row>
    <row r="8" spans="1:13" ht="16.2" thickTop="1" x14ac:dyDescent="0.3">
      <c r="A8" s="59">
        <v>3</v>
      </c>
      <c r="B8" s="109" t="s">
        <v>414</v>
      </c>
      <c r="C8" s="268" t="s">
        <v>387</v>
      </c>
      <c r="D8" s="189">
        <v>0.16776620370370368</v>
      </c>
      <c r="E8" s="190"/>
      <c r="F8" s="190"/>
      <c r="G8" s="125"/>
      <c r="H8" s="190"/>
      <c r="I8" s="190">
        <v>6.9444444444444441E-3</v>
      </c>
      <c r="J8" s="190"/>
      <c r="K8" s="176">
        <f t="shared" si="0"/>
        <v>6.9444444444444441E-3</v>
      </c>
      <c r="L8" s="70">
        <f t="shared" si="1"/>
        <v>0.17471064814814813</v>
      </c>
      <c r="M8" s="106">
        <v>10</v>
      </c>
    </row>
    <row r="9" spans="1:13" ht="16.2" thickBot="1" x14ac:dyDescent="0.35">
      <c r="A9" s="59">
        <v>4</v>
      </c>
      <c r="B9" s="121" t="s">
        <v>417</v>
      </c>
      <c r="C9" s="269"/>
      <c r="D9" s="191">
        <v>0.15037037037037038</v>
      </c>
      <c r="E9" s="123"/>
      <c r="F9" s="192"/>
      <c r="G9" s="123"/>
      <c r="H9" s="192"/>
      <c r="I9" s="192"/>
      <c r="J9" s="192"/>
      <c r="K9" s="176">
        <f t="shared" si="0"/>
        <v>0</v>
      </c>
      <c r="L9" s="70">
        <f t="shared" si="1"/>
        <v>0.15037037037037038</v>
      </c>
      <c r="M9" s="106">
        <v>7</v>
      </c>
    </row>
    <row r="10" spans="1:13" ht="16.8" thickTop="1" thickBot="1" x14ac:dyDescent="0.35">
      <c r="A10" s="59">
        <v>5</v>
      </c>
      <c r="B10" s="121" t="s">
        <v>418</v>
      </c>
      <c r="C10" s="270"/>
      <c r="D10" s="193">
        <v>0.16372685185185185</v>
      </c>
      <c r="E10" s="194"/>
      <c r="F10" s="195"/>
      <c r="G10" s="194">
        <v>2.0833333333333332E-2</v>
      </c>
      <c r="H10" s="195"/>
      <c r="I10" s="195"/>
      <c r="J10" s="195"/>
      <c r="K10" s="176">
        <f t="shared" si="0"/>
        <v>2.0833333333333332E-2</v>
      </c>
      <c r="L10" s="70">
        <f t="shared" si="1"/>
        <v>0.18456018518518519</v>
      </c>
      <c r="M10" s="106">
        <v>12</v>
      </c>
    </row>
    <row r="11" spans="1:13" ht="16.2" thickTop="1" x14ac:dyDescent="0.3">
      <c r="A11" s="59">
        <v>6</v>
      </c>
      <c r="B11" s="121" t="s">
        <v>419</v>
      </c>
      <c r="C11" s="268" t="s">
        <v>408</v>
      </c>
      <c r="D11" s="196">
        <v>0.11282407407407408</v>
      </c>
      <c r="E11" s="197"/>
      <c r="F11" s="198"/>
      <c r="G11" s="197"/>
      <c r="H11" s="198"/>
      <c r="I11" s="198"/>
      <c r="J11" s="198"/>
      <c r="K11" s="176">
        <f t="shared" si="0"/>
        <v>0</v>
      </c>
      <c r="L11" s="70">
        <f t="shared" si="1"/>
        <v>0.11282407407407408</v>
      </c>
      <c r="M11" s="106">
        <v>5</v>
      </c>
    </row>
    <row r="12" spans="1:13" ht="15.6" x14ac:dyDescent="0.3">
      <c r="A12" s="59">
        <v>7</v>
      </c>
      <c r="B12" s="121" t="s">
        <v>421</v>
      </c>
      <c r="C12" s="269"/>
      <c r="D12" s="181">
        <v>0.13475694444444444</v>
      </c>
      <c r="E12" s="182"/>
      <c r="F12" s="183"/>
      <c r="G12" s="182">
        <v>2.0833333333333332E-2</v>
      </c>
      <c r="H12" s="183"/>
      <c r="I12" s="183">
        <v>6.9444444444444441E-3</v>
      </c>
      <c r="J12" s="183"/>
      <c r="K12" s="176">
        <f t="shared" si="0"/>
        <v>2.7777777777777776E-2</v>
      </c>
      <c r="L12" s="70">
        <f t="shared" si="1"/>
        <v>0.16253472222222221</v>
      </c>
      <c r="M12" s="106">
        <v>9</v>
      </c>
    </row>
    <row r="13" spans="1:13" ht="16.2" thickBot="1" x14ac:dyDescent="0.35">
      <c r="A13" s="59">
        <v>8</v>
      </c>
      <c r="B13" s="127" t="s">
        <v>423</v>
      </c>
      <c r="C13" s="270"/>
      <c r="D13" s="191">
        <v>0.18917824074074074</v>
      </c>
      <c r="E13" s="199"/>
      <c r="F13" s="200"/>
      <c r="G13" s="199"/>
      <c r="H13" s="200"/>
      <c r="I13" s="200">
        <v>6.9444444444444441E-3</v>
      </c>
      <c r="J13" s="200"/>
      <c r="K13" s="176">
        <f t="shared" si="0"/>
        <v>6.9444444444444441E-3</v>
      </c>
      <c r="L13" s="70">
        <f t="shared" si="1"/>
        <v>0.19612268518518519</v>
      </c>
      <c r="M13" s="106">
        <v>13</v>
      </c>
    </row>
    <row r="14" spans="1:13" ht="16.2" thickTop="1" x14ac:dyDescent="0.3">
      <c r="A14" s="59">
        <v>9</v>
      </c>
      <c r="B14" s="121" t="s">
        <v>425</v>
      </c>
      <c r="C14" s="268" t="s">
        <v>451</v>
      </c>
      <c r="D14" s="181">
        <v>0.11476851851851851</v>
      </c>
      <c r="E14" s="182"/>
      <c r="F14" s="183"/>
      <c r="G14" s="182"/>
      <c r="H14" s="183"/>
      <c r="I14" s="183"/>
      <c r="J14" s="183"/>
      <c r="K14" s="176">
        <f t="shared" si="0"/>
        <v>0</v>
      </c>
      <c r="L14" s="70">
        <f t="shared" si="1"/>
        <v>0.11476851851851851</v>
      </c>
      <c r="M14" s="106">
        <v>6</v>
      </c>
    </row>
    <row r="15" spans="1:13" ht="15.6" x14ac:dyDescent="0.3">
      <c r="A15" s="59">
        <v>10</v>
      </c>
      <c r="B15" s="121" t="s">
        <v>427</v>
      </c>
      <c r="C15" s="269"/>
      <c r="D15" s="173">
        <v>0.15496527777777777</v>
      </c>
      <c r="E15" s="115"/>
      <c r="F15" s="179">
        <v>6.25E-2</v>
      </c>
      <c r="G15" s="115">
        <v>4.8611111111111112E-2</v>
      </c>
      <c r="H15" s="179"/>
      <c r="I15" s="179"/>
      <c r="J15" s="179"/>
      <c r="K15" s="176">
        <f t="shared" si="0"/>
        <v>0.1111111111111111</v>
      </c>
      <c r="L15" s="70">
        <f t="shared" si="1"/>
        <v>0.26607638888888885</v>
      </c>
      <c r="M15" s="106">
        <v>16</v>
      </c>
    </row>
    <row r="16" spans="1:13" ht="16.2" thickBot="1" x14ac:dyDescent="0.35">
      <c r="A16" s="59">
        <v>11</v>
      </c>
      <c r="B16" s="121" t="s">
        <v>429</v>
      </c>
      <c r="C16" s="269"/>
      <c r="D16" s="173">
        <v>0.15062500000000001</v>
      </c>
      <c r="E16" s="115"/>
      <c r="F16" s="179"/>
      <c r="G16" s="115">
        <v>2.0833333333333332E-2</v>
      </c>
      <c r="H16" s="179"/>
      <c r="I16" s="179">
        <v>6.9444444444444441E-3</v>
      </c>
      <c r="J16" s="179"/>
      <c r="K16" s="176">
        <f t="shared" si="0"/>
        <v>2.7777777777777776E-2</v>
      </c>
      <c r="L16" s="70">
        <f t="shared" si="1"/>
        <v>0.1784027777777778</v>
      </c>
      <c r="M16" s="106">
        <v>11</v>
      </c>
    </row>
    <row r="17" spans="1:13" ht="29.4" thickTop="1" x14ac:dyDescent="0.3">
      <c r="A17" s="59">
        <v>12</v>
      </c>
      <c r="B17" s="127" t="s">
        <v>431</v>
      </c>
      <c r="C17" s="298" t="s">
        <v>490</v>
      </c>
      <c r="D17" s="193" t="s">
        <v>433</v>
      </c>
      <c r="E17" s="194"/>
      <c r="F17" s="195"/>
      <c r="G17" s="194"/>
      <c r="H17" s="195"/>
      <c r="I17" s="195"/>
      <c r="J17" s="195"/>
      <c r="K17" s="176">
        <f t="shared" si="0"/>
        <v>0</v>
      </c>
      <c r="L17" s="70">
        <v>9.930555555555555E-2</v>
      </c>
      <c r="M17" s="106">
        <v>2</v>
      </c>
    </row>
    <row r="18" spans="1:13" ht="15.6" x14ac:dyDescent="0.3">
      <c r="A18" s="59">
        <v>13</v>
      </c>
      <c r="B18" s="121" t="s">
        <v>434</v>
      </c>
      <c r="C18" s="298"/>
      <c r="D18" s="196">
        <v>9.4560185185185178E-2</v>
      </c>
      <c r="E18" s="197"/>
      <c r="F18" s="198"/>
      <c r="G18" s="197">
        <v>6.9444444444444441E-3</v>
      </c>
      <c r="H18" s="198"/>
      <c r="I18" s="198"/>
      <c r="J18" s="198"/>
      <c r="K18" s="176">
        <f t="shared" si="0"/>
        <v>6.9444444444444441E-3</v>
      </c>
      <c r="L18" s="70">
        <f t="shared" si="1"/>
        <v>0.10150462962962963</v>
      </c>
      <c r="M18" s="106">
        <v>3</v>
      </c>
    </row>
    <row r="19" spans="1:13" ht="15.6" x14ac:dyDescent="0.3">
      <c r="A19" s="59">
        <v>14</v>
      </c>
      <c r="B19" s="121" t="s">
        <v>436</v>
      </c>
      <c r="C19" s="298"/>
      <c r="D19" s="67">
        <v>9.1701388888888888E-2</v>
      </c>
      <c r="E19" s="185"/>
      <c r="F19" s="186"/>
      <c r="G19" s="185"/>
      <c r="H19" s="186"/>
      <c r="I19" s="186"/>
      <c r="J19" s="186"/>
      <c r="K19" s="176">
        <f t="shared" si="0"/>
        <v>0</v>
      </c>
      <c r="L19" s="70">
        <f t="shared" si="1"/>
        <v>9.1701388888888888E-2</v>
      </c>
      <c r="M19" s="106">
        <v>1</v>
      </c>
    </row>
    <row r="20" spans="1:13" ht="15.6" x14ac:dyDescent="0.3">
      <c r="A20" s="59">
        <v>15</v>
      </c>
      <c r="B20" s="121" t="s">
        <v>437</v>
      </c>
      <c r="C20" s="298"/>
      <c r="D20" s="173">
        <v>0.10626157407407406</v>
      </c>
      <c r="E20" s="175"/>
      <c r="F20" s="174"/>
      <c r="G20" s="175"/>
      <c r="H20" s="174"/>
      <c r="I20" s="174"/>
      <c r="J20" s="174"/>
      <c r="K20" s="176">
        <f t="shared" si="0"/>
        <v>0</v>
      </c>
      <c r="L20" s="70">
        <f t="shared" si="1"/>
        <v>0.10626157407407406</v>
      </c>
      <c r="M20" s="106">
        <v>4</v>
      </c>
    </row>
    <row r="21" spans="1:13" ht="15.6" x14ac:dyDescent="0.3">
      <c r="A21" s="59">
        <v>16</v>
      </c>
      <c r="B21" s="121" t="s">
        <v>438</v>
      </c>
      <c r="C21" s="298"/>
      <c r="D21" s="173">
        <v>0.14170138888888889</v>
      </c>
      <c r="E21" s="175"/>
      <c r="F21" s="174">
        <v>1.3888888888888888E-2</v>
      </c>
      <c r="G21" s="175"/>
      <c r="H21" s="174"/>
      <c r="I21" s="174"/>
      <c r="J21" s="174"/>
      <c r="K21" s="176">
        <f t="shared" si="0"/>
        <v>1.3888888888888888E-2</v>
      </c>
      <c r="L21" s="70">
        <f t="shared" si="1"/>
        <v>0.15559027777777779</v>
      </c>
      <c r="M21" s="106">
        <v>8</v>
      </c>
    </row>
    <row r="23" spans="1:13" x14ac:dyDescent="0.25">
      <c r="B23" s="246" t="s">
        <v>510</v>
      </c>
      <c r="C23" s="246"/>
      <c r="D23" s="246" t="s">
        <v>505</v>
      </c>
      <c r="E23" s="246"/>
      <c r="F23" s="246" t="s">
        <v>506</v>
      </c>
      <c r="G23" s="246"/>
      <c r="H23" s="246" t="s">
        <v>507</v>
      </c>
      <c r="I23" s="246"/>
      <c r="J23" s="246" t="s">
        <v>508</v>
      </c>
      <c r="K23" s="246"/>
    </row>
    <row r="25" spans="1:13" x14ac:dyDescent="0.25">
      <c r="A25" s="246" t="s">
        <v>393</v>
      </c>
      <c r="B25" s="246"/>
    </row>
  </sheetData>
  <mergeCells count="27">
    <mergeCell ref="M4:M5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6:C7"/>
    <mergeCell ref="C8:C10"/>
    <mergeCell ref="C11:C13"/>
    <mergeCell ref="C14:C16"/>
    <mergeCell ref="C17:C21"/>
    <mergeCell ref="D23:E23"/>
    <mergeCell ref="F23:G23"/>
    <mergeCell ref="H23:I23"/>
    <mergeCell ref="J23:K23"/>
    <mergeCell ref="A25:B25"/>
    <mergeCell ref="B23:C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AH18" sqref="AH18"/>
    </sheetView>
  </sheetViews>
  <sheetFormatPr defaultRowHeight="13.2" x14ac:dyDescent="0.25"/>
  <cols>
    <col min="1" max="1" width="8.88671875" style="55"/>
    <col min="2" max="2" width="17.5546875" style="55" customWidth="1"/>
    <col min="3" max="3" width="16.5546875" style="55" bestFit="1" customWidth="1"/>
    <col min="4" max="4" width="8.88671875" style="55"/>
    <col min="5" max="10" width="0" style="55" hidden="1" customWidth="1"/>
    <col min="11" max="11" width="9.109375" style="55" customWidth="1"/>
    <col min="12" max="13" width="8.88671875" style="55"/>
    <col min="14" max="25" width="0" style="55" hidden="1" customWidth="1"/>
    <col min="26" max="28" width="8.88671875" style="55"/>
    <col min="29" max="29" width="6.88671875" style="107" customWidth="1"/>
    <col min="30" max="16384" width="8.88671875" style="55"/>
  </cols>
  <sheetData>
    <row r="1" spans="1:29" ht="14.4" x14ac:dyDescent="0.3">
      <c r="A1" s="261" t="s">
        <v>346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</row>
    <row r="2" spans="1:29" ht="21" x14ac:dyDescent="0.4">
      <c r="A2" s="220" t="s">
        <v>410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1:29" ht="14.4" x14ac:dyDescent="0.25">
      <c r="A3" s="262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</row>
    <row r="4" spans="1:29" ht="14.4" x14ac:dyDescent="0.25">
      <c r="A4" s="260" t="s">
        <v>349</v>
      </c>
      <c r="B4" s="260" t="s">
        <v>350</v>
      </c>
      <c r="C4" s="260" t="s">
        <v>11</v>
      </c>
      <c r="D4" s="263" t="s">
        <v>97</v>
      </c>
      <c r="E4" s="263"/>
      <c r="F4" s="263"/>
      <c r="G4" s="263"/>
      <c r="H4" s="263"/>
      <c r="I4" s="263"/>
      <c r="J4" s="263"/>
      <c r="K4" s="263"/>
      <c r="L4" s="263"/>
      <c r="M4" s="263" t="s">
        <v>351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4" t="s">
        <v>352</v>
      </c>
      <c r="AC4" s="299" t="s">
        <v>353</v>
      </c>
    </row>
    <row r="5" spans="1:29" ht="14.4" x14ac:dyDescent="0.3">
      <c r="A5" s="260"/>
      <c r="B5" s="260"/>
      <c r="C5" s="260"/>
      <c r="D5" s="260" t="s">
        <v>354</v>
      </c>
      <c r="E5" s="260" t="s">
        <v>355</v>
      </c>
      <c r="F5" s="260" t="s">
        <v>356</v>
      </c>
      <c r="G5" s="260" t="s">
        <v>357</v>
      </c>
      <c r="H5" s="260" t="s">
        <v>358</v>
      </c>
      <c r="I5" s="260" t="s">
        <v>359</v>
      </c>
      <c r="J5" s="260" t="s">
        <v>360</v>
      </c>
      <c r="K5" s="260" t="s">
        <v>5</v>
      </c>
      <c r="L5" s="260" t="s">
        <v>361</v>
      </c>
      <c r="M5" s="224" t="s">
        <v>362</v>
      </c>
      <c r="N5" s="228" t="s">
        <v>363</v>
      </c>
      <c r="O5" s="228"/>
      <c r="P5" s="228"/>
      <c r="Q5" s="228" t="s">
        <v>364</v>
      </c>
      <c r="R5" s="228"/>
      <c r="S5" s="228"/>
      <c r="T5" s="228" t="s">
        <v>365</v>
      </c>
      <c r="U5" s="228"/>
      <c r="V5" s="228"/>
      <c r="W5" s="228" t="s">
        <v>366</v>
      </c>
      <c r="X5" s="228"/>
      <c r="Y5" s="228"/>
      <c r="Z5" s="224" t="s">
        <v>5</v>
      </c>
      <c r="AA5" s="260" t="s">
        <v>361</v>
      </c>
      <c r="AB5" s="264"/>
      <c r="AC5" s="299"/>
    </row>
    <row r="6" spans="1:29" ht="58.2" x14ac:dyDescent="0.2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24"/>
      <c r="N6" s="58" t="s">
        <v>367</v>
      </c>
      <c r="O6" s="58" t="s">
        <v>368</v>
      </c>
      <c r="P6" s="58" t="s">
        <v>369</v>
      </c>
      <c r="Q6" s="58" t="s">
        <v>367</v>
      </c>
      <c r="R6" s="58" t="s">
        <v>368</v>
      </c>
      <c r="S6" s="58" t="s">
        <v>369</v>
      </c>
      <c r="T6" s="58" t="s">
        <v>367</v>
      </c>
      <c r="U6" s="58" t="s">
        <v>368</v>
      </c>
      <c r="V6" s="58" t="s">
        <v>369</v>
      </c>
      <c r="W6" s="58" t="s">
        <v>367</v>
      </c>
      <c r="X6" s="58" t="s">
        <v>368</v>
      </c>
      <c r="Y6" s="58" t="s">
        <v>369</v>
      </c>
      <c r="Z6" s="224"/>
      <c r="AA6" s="260"/>
      <c r="AB6" s="264"/>
      <c r="AC6" s="299"/>
    </row>
    <row r="7" spans="1:29" ht="15.6" x14ac:dyDescent="0.3">
      <c r="A7" s="108">
        <v>1</v>
      </c>
      <c r="B7" s="109" t="s">
        <v>411</v>
      </c>
      <c r="C7" s="296" t="s">
        <v>406</v>
      </c>
      <c r="D7" s="110">
        <v>6.6805555555555562E-2</v>
      </c>
      <c r="E7" s="111"/>
      <c r="F7" s="111"/>
      <c r="G7" s="112"/>
      <c r="H7" s="111"/>
      <c r="I7" s="111"/>
      <c r="J7" s="111">
        <v>2.7777777777777776E-2</v>
      </c>
      <c r="K7" s="113">
        <v>0</v>
      </c>
      <c r="L7" s="114">
        <v>6.6805555555555562E-2</v>
      </c>
      <c r="M7" s="115">
        <v>0.18134259259259258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>
        <v>6.25E-2</v>
      </c>
      <c r="AA7" s="118">
        <v>0.24384259259259258</v>
      </c>
      <c r="AB7" s="119">
        <f>L7+AA7</f>
        <v>0.31064814814814812</v>
      </c>
      <c r="AC7" s="120" t="s">
        <v>251</v>
      </c>
    </row>
    <row r="8" spans="1:29" ht="15.6" x14ac:dyDescent="0.3">
      <c r="A8" s="59">
        <v>2</v>
      </c>
      <c r="B8" s="121" t="s">
        <v>412</v>
      </c>
      <c r="C8" s="296"/>
      <c r="D8" s="110">
        <v>6.4027777777777781E-2</v>
      </c>
      <c r="E8" s="111"/>
      <c r="F8" s="111"/>
      <c r="G8" s="112"/>
      <c r="H8" s="111"/>
      <c r="I8" s="111"/>
      <c r="J8" s="111">
        <v>6.9444444444444406E-2</v>
      </c>
      <c r="K8" s="113">
        <v>6.9444444444444441E-3</v>
      </c>
      <c r="L8" s="114">
        <v>7.0972222222222228E-2</v>
      </c>
      <c r="M8" s="115">
        <v>0.1399074074074074</v>
      </c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>
        <v>6.25E-2</v>
      </c>
      <c r="AA8" s="118">
        <v>0.2024074074074074</v>
      </c>
      <c r="AB8" s="119">
        <f t="shared" ref="AB8:AB22" si="0">L8+AA8</f>
        <v>0.27337962962962964</v>
      </c>
      <c r="AC8" s="120" t="s">
        <v>413</v>
      </c>
    </row>
    <row r="9" spans="1:29" ht="15.6" x14ac:dyDescent="0.3">
      <c r="A9" s="59">
        <v>3</v>
      </c>
      <c r="B9" s="109" t="s">
        <v>414</v>
      </c>
      <c r="C9" s="296" t="s">
        <v>415</v>
      </c>
      <c r="D9" s="110">
        <v>5.2546296296296292E-2</v>
      </c>
      <c r="E9" s="111"/>
      <c r="F9" s="111"/>
      <c r="G9" s="112"/>
      <c r="H9" s="111"/>
      <c r="I9" s="111"/>
      <c r="J9" s="111">
        <v>0.11111111111111099</v>
      </c>
      <c r="K9" s="113">
        <v>0</v>
      </c>
      <c r="L9" s="114">
        <v>5.2546296296296292E-2</v>
      </c>
      <c r="M9" s="122">
        <v>0.16776620370370368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>
        <v>6.9444444444444441E-3</v>
      </c>
      <c r="AA9" s="118">
        <v>0.17471064814814813</v>
      </c>
      <c r="AB9" s="119">
        <f t="shared" si="0"/>
        <v>0.22725694444444441</v>
      </c>
      <c r="AC9" s="120" t="s">
        <v>416</v>
      </c>
    </row>
    <row r="10" spans="1:29" ht="16.2" thickBot="1" x14ac:dyDescent="0.35">
      <c r="A10" s="59">
        <v>4</v>
      </c>
      <c r="B10" s="121" t="s">
        <v>417</v>
      </c>
      <c r="C10" s="296"/>
      <c r="D10" s="110">
        <v>6.4826388888888892E-2</v>
      </c>
      <c r="E10" s="111"/>
      <c r="F10" s="111"/>
      <c r="G10" s="112"/>
      <c r="H10" s="111"/>
      <c r="I10" s="111"/>
      <c r="J10" s="111">
        <v>0.15277777777777801</v>
      </c>
      <c r="K10" s="113">
        <v>0</v>
      </c>
      <c r="L10" s="114">
        <v>6.4826388888888892E-2</v>
      </c>
      <c r="M10" s="123">
        <v>0.15037037037037038</v>
      </c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>
        <v>0</v>
      </c>
      <c r="AA10" s="118">
        <v>0.15037037037037038</v>
      </c>
      <c r="AB10" s="119">
        <f t="shared" si="0"/>
        <v>0.21519675925925927</v>
      </c>
      <c r="AC10" s="120" t="s">
        <v>115</v>
      </c>
    </row>
    <row r="11" spans="1:29" ht="16.2" thickTop="1" x14ac:dyDescent="0.3">
      <c r="A11" s="59">
        <v>5</v>
      </c>
      <c r="B11" s="121" t="s">
        <v>418</v>
      </c>
      <c r="C11" s="296"/>
      <c r="D11" s="110">
        <v>0.13336805555555556</v>
      </c>
      <c r="E11" s="111"/>
      <c r="F11" s="111"/>
      <c r="G11" s="112"/>
      <c r="H11" s="111"/>
      <c r="I11" s="111"/>
      <c r="J11" s="111">
        <v>0.194444444444444</v>
      </c>
      <c r="K11" s="113">
        <v>0</v>
      </c>
      <c r="L11" s="114">
        <v>0.13336805555555556</v>
      </c>
      <c r="M11" s="124">
        <v>0.16372685185185185</v>
      </c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>
        <v>2.0833333333333332E-2</v>
      </c>
      <c r="AA11" s="118">
        <v>0.18456018518518519</v>
      </c>
      <c r="AB11" s="119">
        <f t="shared" si="0"/>
        <v>0.31792824074074078</v>
      </c>
      <c r="AC11" s="120" t="s">
        <v>254</v>
      </c>
    </row>
    <row r="12" spans="1:29" ht="15.6" x14ac:dyDescent="0.3">
      <c r="A12" s="59">
        <v>6</v>
      </c>
      <c r="B12" s="121" t="s">
        <v>419</v>
      </c>
      <c r="C12" s="296" t="s">
        <v>420</v>
      </c>
      <c r="D12" s="110">
        <v>7.2511574074074062E-2</v>
      </c>
      <c r="E12" s="111"/>
      <c r="F12" s="111"/>
      <c r="G12" s="112"/>
      <c r="H12" s="111"/>
      <c r="I12" s="111"/>
      <c r="J12" s="111">
        <v>0.23611111111111099</v>
      </c>
      <c r="K12" s="113">
        <v>0</v>
      </c>
      <c r="L12" s="114">
        <v>7.2511574074074062E-2</v>
      </c>
      <c r="M12" s="125">
        <v>0.11282407407407408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7">
        <v>0</v>
      </c>
      <c r="AA12" s="118">
        <v>0.11282407407407408</v>
      </c>
      <c r="AB12" s="119">
        <f t="shared" si="0"/>
        <v>0.18533564814814812</v>
      </c>
      <c r="AC12" s="120" t="s">
        <v>111</v>
      </c>
    </row>
    <row r="13" spans="1:29" ht="15.6" x14ac:dyDescent="0.3">
      <c r="A13" s="59">
        <v>7</v>
      </c>
      <c r="B13" s="121" t="s">
        <v>421</v>
      </c>
      <c r="C13" s="296"/>
      <c r="D13" s="110">
        <v>6.9884259259259257E-2</v>
      </c>
      <c r="E13" s="111"/>
      <c r="F13" s="111"/>
      <c r="G13" s="112"/>
      <c r="H13" s="111"/>
      <c r="I13" s="111"/>
      <c r="J13" s="111">
        <v>0.27777777777777801</v>
      </c>
      <c r="K13" s="113">
        <v>0</v>
      </c>
      <c r="L13" s="114">
        <v>6.9884259259259257E-2</v>
      </c>
      <c r="M13" s="126">
        <v>0.13475694444444444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>
        <v>2.7777777777777776E-2</v>
      </c>
      <c r="AA13" s="118">
        <v>0.16253472222222221</v>
      </c>
      <c r="AB13" s="119">
        <f t="shared" si="0"/>
        <v>0.23241898148148146</v>
      </c>
      <c r="AC13" s="120" t="s">
        <v>422</v>
      </c>
    </row>
    <row r="14" spans="1:29" ht="16.2" thickBot="1" x14ac:dyDescent="0.35">
      <c r="A14" s="59">
        <v>8</v>
      </c>
      <c r="B14" s="127" t="s">
        <v>423</v>
      </c>
      <c r="C14" s="296"/>
      <c r="D14" s="110">
        <v>0.18311342592592594</v>
      </c>
      <c r="E14" s="111"/>
      <c r="F14" s="111"/>
      <c r="G14" s="112"/>
      <c r="H14" s="111"/>
      <c r="I14" s="111"/>
      <c r="J14" s="111">
        <v>0.31944444444444398</v>
      </c>
      <c r="K14" s="113">
        <v>6.9444444444444441E-3</v>
      </c>
      <c r="L14" s="114">
        <v>0.19005787037037039</v>
      </c>
      <c r="M14" s="123">
        <v>0.18917824074074074</v>
      </c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>
        <v>6.9444444444444441E-3</v>
      </c>
      <c r="AA14" s="118">
        <v>0.19612268518518519</v>
      </c>
      <c r="AB14" s="119">
        <f t="shared" si="0"/>
        <v>0.38618055555555558</v>
      </c>
      <c r="AC14" s="120" t="s">
        <v>424</v>
      </c>
    </row>
    <row r="15" spans="1:29" ht="16.2" thickTop="1" x14ac:dyDescent="0.3">
      <c r="A15" s="59">
        <v>9</v>
      </c>
      <c r="B15" s="121" t="s">
        <v>425</v>
      </c>
      <c r="C15" s="296" t="s">
        <v>426</v>
      </c>
      <c r="D15" s="110">
        <v>6.0196759259259262E-2</v>
      </c>
      <c r="E15" s="111"/>
      <c r="F15" s="111"/>
      <c r="G15" s="112"/>
      <c r="H15" s="111"/>
      <c r="I15" s="111"/>
      <c r="J15" s="111">
        <v>0.36111111111111099</v>
      </c>
      <c r="K15" s="113">
        <v>4.1666666666666664E-2</v>
      </c>
      <c r="L15" s="114">
        <v>0.10186342592592593</v>
      </c>
      <c r="M15" s="126">
        <v>0.11476851851851851</v>
      </c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>
        <v>0</v>
      </c>
      <c r="AA15" s="118">
        <v>0.11476851851851851</v>
      </c>
      <c r="AB15" s="119">
        <f t="shared" si="0"/>
        <v>0.21663194444444445</v>
      </c>
      <c r="AC15" s="120" t="s">
        <v>118</v>
      </c>
    </row>
    <row r="16" spans="1:29" ht="15.6" x14ac:dyDescent="0.3">
      <c r="A16" s="59">
        <v>10</v>
      </c>
      <c r="B16" s="121" t="s">
        <v>427</v>
      </c>
      <c r="C16" s="296"/>
      <c r="D16" s="110">
        <v>6.128472222222222E-2</v>
      </c>
      <c r="E16" s="111"/>
      <c r="F16" s="111"/>
      <c r="G16" s="112"/>
      <c r="H16" s="111"/>
      <c r="I16" s="111"/>
      <c r="J16" s="111">
        <v>0.40277777777777801</v>
      </c>
      <c r="K16" s="113">
        <v>1.3888888888888888E-2</v>
      </c>
      <c r="L16" s="114">
        <v>7.5173611111111108E-2</v>
      </c>
      <c r="M16" s="115">
        <v>0.15496527777777777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>
        <v>0.1111111111111111</v>
      </c>
      <c r="AA16" s="118">
        <v>0.26607638888888885</v>
      </c>
      <c r="AB16" s="119">
        <f t="shared" si="0"/>
        <v>0.34124999999999994</v>
      </c>
      <c r="AC16" s="120" t="s">
        <v>428</v>
      </c>
    </row>
    <row r="17" spans="1:29" ht="16.2" thickBot="1" x14ac:dyDescent="0.35">
      <c r="A17" s="59">
        <v>11</v>
      </c>
      <c r="B17" s="121" t="s">
        <v>429</v>
      </c>
      <c r="C17" s="296"/>
      <c r="D17" s="110">
        <v>5.0208333333333334E-2</v>
      </c>
      <c r="E17" s="111"/>
      <c r="F17" s="111"/>
      <c r="G17" s="112"/>
      <c r="H17" s="111"/>
      <c r="I17" s="111"/>
      <c r="J17" s="111">
        <v>0.44444444444444398</v>
      </c>
      <c r="K17" s="113">
        <v>4.1666666666666664E-2</v>
      </c>
      <c r="L17" s="114">
        <v>9.1874999999999998E-2</v>
      </c>
      <c r="M17" s="115">
        <v>0.15062500000000001</v>
      </c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>
        <v>2.7777777777777776E-2</v>
      </c>
      <c r="AA17" s="118">
        <v>0.1784027777777778</v>
      </c>
      <c r="AB17" s="119">
        <f t="shared" si="0"/>
        <v>0.27027777777777778</v>
      </c>
      <c r="AC17" s="120" t="s">
        <v>430</v>
      </c>
    </row>
    <row r="18" spans="1:29" ht="29.4" thickTop="1" x14ac:dyDescent="0.3">
      <c r="A18" s="59">
        <v>12</v>
      </c>
      <c r="B18" s="127" t="s">
        <v>431</v>
      </c>
      <c r="C18" s="300" t="s">
        <v>432</v>
      </c>
      <c r="D18" s="110">
        <v>7.0914351851851853E-2</v>
      </c>
      <c r="E18" s="111"/>
      <c r="F18" s="111"/>
      <c r="G18" s="112"/>
      <c r="H18" s="111"/>
      <c r="I18" s="111"/>
      <c r="J18" s="111">
        <v>0.48611111111111099</v>
      </c>
      <c r="K18" s="113">
        <v>0</v>
      </c>
      <c r="L18" s="114">
        <v>7.0914351851851853E-2</v>
      </c>
      <c r="M18" s="124" t="s">
        <v>433</v>
      </c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>
        <v>0</v>
      </c>
      <c r="AA18" s="118">
        <v>9.930555555555555E-2</v>
      </c>
      <c r="AB18" s="119">
        <f t="shared" si="0"/>
        <v>0.17021990740740739</v>
      </c>
      <c r="AC18" s="120" t="s">
        <v>126</v>
      </c>
    </row>
    <row r="19" spans="1:29" ht="15.6" x14ac:dyDescent="0.3">
      <c r="A19" s="59">
        <v>13</v>
      </c>
      <c r="B19" s="121" t="s">
        <v>434</v>
      </c>
      <c r="C19" s="300"/>
      <c r="D19" s="128" t="s">
        <v>435</v>
      </c>
      <c r="E19" s="111"/>
      <c r="F19" s="111"/>
      <c r="G19" s="112"/>
      <c r="H19" s="111"/>
      <c r="I19" s="111"/>
      <c r="J19" s="111">
        <v>0.52777777777777801</v>
      </c>
      <c r="K19" s="113">
        <v>0</v>
      </c>
      <c r="L19" s="114">
        <v>7.0833333333333331E-2</v>
      </c>
      <c r="M19" s="125">
        <v>9.4560185185185178E-2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>
        <v>6.9444444444444441E-3</v>
      </c>
      <c r="AA19" s="118">
        <v>0.10150462962962963</v>
      </c>
      <c r="AB19" s="119">
        <f t="shared" si="0"/>
        <v>0.17233796296296294</v>
      </c>
      <c r="AC19" s="120" t="s">
        <v>129</v>
      </c>
    </row>
    <row r="20" spans="1:29" ht="15.6" x14ac:dyDescent="0.3">
      <c r="A20" s="59">
        <v>14</v>
      </c>
      <c r="B20" s="121" t="s">
        <v>436</v>
      </c>
      <c r="C20" s="300"/>
      <c r="D20" s="110">
        <v>5.6909722222222216E-2</v>
      </c>
      <c r="E20" s="111"/>
      <c r="F20" s="111"/>
      <c r="G20" s="112"/>
      <c r="H20" s="111"/>
      <c r="I20" s="111"/>
      <c r="J20" s="111">
        <v>0.56944444444444398</v>
      </c>
      <c r="K20" s="113">
        <v>0</v>
      </c>
      <c r="L20" s="114">
        <v>5.6909722222222216E-2</v>
      </c>
      <c r="M20" s="129">
        <v>9.1701388888888888E-2</v>
      </c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>
        <v>0</v>
      </c>
      <c r="AA20" s="118">
        <v>9.1701388888888888E-2</v>
      </c>
      <c r="AB20" s="119">
        <f t="shared" si="0"/>
        <v>0.14861111111111111</v>
      </c>
      <c r="AC20" s="120" t="s">
        <v>107</v>
      </c>
    </row>
    <row r="21" spans="1:29" ht="15.6" x14ac:dyDescent="0.3">
      <c r="A21" s="59">
        <v>15</v>
      </c>
      <c r="B21" s="121" t="s">
        <v>437</v>
      </c>
      <c r="C21" s="300"/>
      <c r="D21" s="110">
        <v>5.3796296296296293E-2</v>
      </c>
      <c r="E21" s="111"/>
      <c r="F21" s="111"/>
      <c r="G21" s="112"/>
      <c r="H21" s="111"/>
      <c r="I21" s="111"/>
      <c r="J21" s="111">
        <v>0.61111111111111105</v>
      </c>
      <c r="K21" s="113">
        <v>6.9444444444444441E-3</v>
      </c>
      <c r="L21" s="114">
        <v>6.0740740740740734E-2</v>
      </c>
      <c r="M21" s="115">
        <v>0.10626157407407406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>
        <v>0</v>
      </c>
      <c r="AA21" s="118">
        <v>0.10626157407407406</v>
      </c>
      <c r="AB21" s="119">
        <f t="shared" si="0"/>
        <v>0.16700231481481481</v>
      </c>
      <c r="AC21" s="120" t="s">
        <v>122</v>
      </c>
    </row>
    <row r="22" spans="1:29" ht="15.6" x14ac:dyDescent="0.3">
      <c r="A22" s="59">
        <v>16</v>
      </c>
      <c r="B22" s="121" t="s">
        <v>438</v>
      </c>
      <c r="C22" s="300"/>
      <c r="D22" s="110">
        <v>6.5127314814814818E-2</v>
      </c>
      <c r="E22" s="111"/>
      <c r="F22" s="111"/>
      <c r="G22" s="112"/>
      <c r="H22" s="111"/>
      <c r="I22" s="111"/>
      <c r="J22" s="111">
        <v>0.65277777777777801</v>
      </c>
      <c r="K22" s="113">
        <v>0</v>
      </c>
      <c r="L22" s="114">
        <v>6.5127314814814818E-2</v>
      </c>
      <c r="M22" s="115">
        <v>0.14170138888888889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7">
        <v>1.3888888888888888E-2</v>
      </c>
      <c r="AA22" s="118">
        <v>0.15559027777777779</v>
      </c>
      <c r="AB22" s="119">
        <f t="shared" si="0"/>
        <v>0.2207175925925926</v>
      </c>
      <c r="AC22" s="120" t="s">
        <v>439</v>
      </c>
    </row>
    <row r="23" spans="1:29" x14ac:dyDescent="0.25">
      <c r="A23" s="55" t="s">
        <v>393</v>
      </c>
    </row>
  </sheetData>
  <mergeCells count="31">
    <mergeCell ref="C7:C8"/>
    <mergeCell ref="C9:C11"/>
    <mergeCell ref="C12:C14"/>
    <mergeCell ref="C15:C17"/>
    <mergeCell ref="C18:C22"/>
    <mergeCell ref="AC4:A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5:P5"/>
    <mergeCell ref="Q5:S5"/>
    <mergeCell ref="T5:V5"/>
    <mergeCell ref="W5:Y5"/>
    <mergeCell ref="Z5:Z6"/>
    <mergeCell ref="A1:AB1"/>
    <mergeCell ref="A2:AB2"/>
    <mergeCell ref="A3:AB3"/>
    <mergeCell ref="A4:A6"/>
    <mergeCell ref="B4:B6"/>
    <mergeCell ref="C4:C6"/>
    <mergeCell ref="D4:L4"/>
    <mergeCell ref="M4:AA4"/>
    <mergeCell ref="AB4:AB6"/>
    <mergeCell ref="M5:M6"/>
    <mergeCell ref="AA5:A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AA19" sqref="AA19"/>
    </sheetView>
  </sheetViews>
  <sheetFormatPr defaultRowHeight="13.2" x14ac:dyDescent="0.25"/>
  <cols>
    <col min="1" max="1" width="5.6640625" style="55" customWidth="1"/>
    <col min="2" max="2" width="18.5546875" style="55" bestFit="1" customWidth="1"/>
    <col min="3" max="3" width="20.109375" style="55" bestFit="1" customWidth="1"/>
    <col min="4" max="4" width="8.88671875" style="55"/>
    <col min="5" max="9" width="0" style="55" hidden="1" customWidth="1"/>
    <col min="10" max="10" width="4.5546875" style="55" hidden="1" customWidth="1"/>
    <col min="11" max="13" width="8.88671875" style="55"/>
    <col min="14" max="24" width="0" style="55" hidden="1" customWidth="1"/>
    <col min="25" max="25" width="6.44140625" style="55" hidden="1" customWidth="1"/>
    <col min="26" max="26" width="8.88671875" style="55"/>
    <col min="27" max="27" width="10.6640625" style="55" customWidth="1"/>
    <col min="28" max="28" width="8.88671875" style="55"/>
    <col min="29" max="29" width="7" style="55" customWidth="1"/>
    <col min="30" max="16384" width="8.88671875" style="55"/>
  </cols>
  <sheetData>
    <row r="1" spans="1:29" ht="14.4" x14ac:dyDescent="0.3">
      <c r="A1" s="261" t="s">
        <v>346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</row>
    <row r="2" spans="1:29" ht="21" x14ac:dyDescent="0.4">
      <c r="A2" s="220" t="s">
        <v>440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</row>
    <row r="3" spans="1:29" ht="14.4" x14ac:dyDescent="0.25">
      <c r="A3" s="262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</row>
    <row r="4" spans="1:29" ht="14.4" x14ac:dyDescent="0.25">
      <c r="A4" s="260" t="s">
        <v>349</v>
      </c>
      <c r="B4" s="260" t="s">
        <v>350</v>
      </c>
      <c r="C4" s="260" t="s">
        <v>11</v>
      </c>
      <c r="D4" s="263" t="s">
        <v>97</v>
      </c>
      <c r="E4" s="263"/>
      <c r="F4" s="263"/>
      <c r="G4" s="263"/>
      <c r="H4" s="263"/>
      <c r="I4" s="263"/>
      <c r="J4" s="263"/>
      <c r="K4" s="263"/>
      <c r="L4" s="263"/>
      <c r="M4" s="263" t="s">
        <v>351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4" t="s">
        <v>352</v>
      </c>
      <c r="AC4" s="263" t="s">
        <v>353</v>
      </c>
    </row>
    <row r="5" spans="1:29" ht="14.4" x14ac:dyDescent="0.3">
      <c r="A5" s="260"/>
      <c r="B5" s="260"/>
      <c r="C5" s="260"/>
      <c r="D5" s="260" t="s">
        <v>354</v>
      </c>
      <c r="E5" s="260" t="s">
        <v>355</v>
      </c>
      <c r="F5" s="260" t="s">
        <v>356</v>
      </c>
      <c r="G5" s="260" t="s">
        <v>357</v>
      </c>
      <c r="H5" s="260" t="s">
        <v>358</v>
      </c>
      <c r="I5" s="260" t="s">
        <v>359</v>
      </c>
      <c r="J5" s="260" t="s">
        <v>360</v>
      </c>
      <c r="K5" s="260" t="s">
        <v>5</v>
      </c>
      <c r="L5" s="260" t="s">
        <v>361</v>
      </c>
      <c r="M5" s="224" t="s">
        <v>362</v>
      </c>
      <c r="N5" s="228" t="s">
        <v>363</v>
      </c>
      <c r="O5" s="228"/>
      <c r="P5" s="228"/>
      <c r="Q5" s="228" t="s">
        <v>364</v>
      </c>
      <c r="R5" s="228"/>
      <c r="S5" s="228"/>
      <c r="T5" s="228" t="s">
        <v>365</v>
      </c>
      <c r="U5" s="228"/>
      <c r="V5" s="228"/>
      <c r="W5" s="228" t="s">
        <v>366</v>
      </c>
      <c r="X5" s="228"/>
      <c r="Y5" s="228"/>
      <c r="Z5" s="224" t="s">
        <v>5</v>
      </c>
      <c r="AA5" s="260" t="s">
        <v>361</v>
      </c>
      <c r="AB5" s="264"/>
      <c r="AC5" s="263"/>
    </row>
    <row r="6" spans="1:29" ht="90" x14ac:dyDescent="0.2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24"/>
      <c r="N6" s="58" t="s">
        <v>367</v>
      </c>
      <c r="O6" s="58" t="s">
        <v>368</v>
      </c>
      <c r="P6" s="58" t="s">
        <v>369</v>
      </c>
      <c r="Q6" s="58" t="s">
        <v>367</v>
      </c>
      <c r="R6" s="58" t="s">
        <v>368</v>
      </c>
      <c r="S6" s="58" t="s">
        <v>369</v>
      </c>
      <c r="T6" s="58" t="s">
        <v>367</v>
      </c>
      <c r="U6" s="58" t="s">
        <v>368</v>
      </c>
      <c r="V6" s="58" t="s">
        <v>369</v>
      </c>
      <c r="W6" s="58" t="s">
        <v>367</v>
      </c>
      <c r="X6" s="58" t="s">
        <v>368</v>
      </c>
      <c r="Y6" s="58" t="s">
        <v>369</v>
      </c>
      <c r="Z6" s="224"/>
      <c r="AA6" s="260"/>
      <c r="AB6" s="264"/>
      <c r="AC6" s="263"/>
    </row>
    <row r="7" spans="1:29" ht="15.6" x14ac:dyDescent="0.3">
      <c r="A7" s="59">
        <v>1</v>
      </c>
      <c r="B7" s="127" t="s">
        <v>441</v>
      </c>
      <c r="C7" s="301" t="s">
        <v>383</v>
      </c>
      <c r="D7" s="110">
        <v>0.20496527777777776</v>
      </c>
      <c r="E7" s="92"/>
      <c r="F7" s="92"/>
      <c r="G7" s="91"/>
      <c r="H7" s="92"/>
      <c r="I7" s="92"/>
      <c r="J7" s="92">
        <v>1.3888888888888888E-2</v>
      </c>
      <c r="K7" s="93">
        <v>5.5555555555555552E-2</v>
      </c>
      <c r="L7" s="130">
        <v>0.26052083333333331</v>
      </c>
      <c r="M7" s="115">
        <v>0.14651620370370369</v>
      </c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69">
        <v>0</v>
      </c>
      <c r="AA7" s="131">
        <v>0.14651620370370369</v>
      </c>
      <c r="AB7" s="96">
        <f>L7+AA7</f>
        <v>0.40703703703703698</v>
      </c>
      <c r="AC7" s="132">
        <v>7</v>
      </c>
    </row>
    <row r="8" spans="1:29" ht="15.6" x14ac:dyDescent="0.3">
      <c r="A8" s="59">
        <v>2</v>
      </c>
      <c r="B8" s="127" t="s">
        <v>442</v>
      </c>
      <c r="C8" s="302"/>
      <c r="D8" s="110">
        <v>9.3784722222222228E-2</v>
      </c>
      <c r="E8" s="133"/>
      <c r="F8" s="133"/>
      <c r="G8" s="91"/>
      <c r="H8" s="133"/>
      <c r="I8" s="133"/>
      <c r="J8" s="133"/>
      <c r="K8" s="93">
        <v>0</v>
      </c>
      <c r="L8" s="130">
        <v>9.3784722222222228E-2</v>
      </c>
      <c r="M8" s="134">
        <v>0.15564814814814815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69">
        <v>2.0833333333333332E-2</v>
      </c>
      <c r="AA8" s="131">
        <v>0.17648148148148149</v>
      </c>
      <c r="AB8" s="96">
        <f t="shared" ref="AB8:AB13" si="0">L8+AA8</f>
        <v>0.27026620370370369</v>
      </c>
      <c r="AC8" s="135">
        <v>5</v>
      </c>
    </row>
    <row r="9" spans="1:29" ht="16.2" thickBot="1" x14ac:dyDescent="0.35">
      <c r="A9" s="59">
        <v>3</v>
      </c>
      <c r="B9" s="127" t="s">
        <v>443</v>
      </c>
      <c r="C9" s="303"/>
      <c r="D9" s="110">
        <v>9.8275462962962967E-2</v>
      </c>
      <c r="E9" s="91"/>
      <c r="F9" s="133"/>
      <c r="G9" s="91"/>
      <c r="H9" s="133"/>
      <c r="I9" s="133">
        <v>2.7777777777777776E-2</v>
      </c>
      <c r="J9" s="133">
        <v>1.3888888888888888E-2</v>
      </c>
      <c r="K9" s="93">
        <v>0</v>
      </c>
      <c r="L9" s="130">
        <v>9.8275462962962967E-2</v>
      </c>
      <c r="M9" s="134">
        <v>0.12383101851851852</v>
      </c>
      <c r="N9" s="95"/>
      <c r="O9" s="95"/>
      <c r="P9" s="95"/>
      <c r="Q9" s="95">
        <v>1.3888888888888888E-2</v>
      </c>
      <c r="R9" s="95"/>
      <c r="S9" s="95"/>
      <c r="T9" s="95">
        <v>1.3888888888888888E-2</v>
      </c>
      <c r="U9" s="95"/>
      <c r="V9" s="95"/>
      <c r="W9" s="95">
        <v>1.3888888888888888E-2</v>
      </c>
      <c r="X9" s="95"/>
      <c r="Y9" s="95"/>
      <c r="Z9" s="69">
        <v>0</v>
      </c>
      <c r="AA9" s="131">
        <v>0.12383101851851852</v>
      </c>
      <c r="AB9" s="96">
        <f t="shared" si="0"/>
        <v>0.22210648148148149</v>
      </c>
      <c r="AC9" s="136">
        <v>1</v>
      </c>
    </row>
    <row r="10" spans="1:29" ht="16.2" thickTop="1" x14ac:dyDescent="0.3">
      <c r="A10" s="59">
        <v>4</v>
      </c>
      <c r="B10" s="73" t="s">
        <v>444</v>
      </c>
      <c r="C10" s="137" t="s">
        <v>445</v>
      </c>
      <c r="D10" s="110">
        <v>7.0428240740740736E-2</v>
      </c>
      <c r="E10" s="91"/>
      <c r="F10" s="92"/>
      <c r="G10" s="91"/>
      <c r="H10" s="92"/>
      <c r="I10" s="92">
        <v>6.9444444444444448E-2</v>
      </c>
      <c r="J10" s="92"/>
      <c r="K10" s="93">
        <v>1.3888888888888888E-2</v>
      </c>
      <c r="L10" s="130">
        <v>8.4317129629629617E-2</v>
      </c>
      <c r="M10" s="126">
        <v>0.1542476851851852</v>
      </c>
      <c r="N10" s="95"/>
      <c r="O10" s="95"/>
      <c r="P10" s="95"/>
      <c r="Q10" s="95"/>
      <c r="R10" s="95"/>
      <c r="S10" s="95"/>
      <c r="T10" s="95"/>
      <c r="U10" s="95"/>
      <c r="V10" s="95">
        <v>1.3888888888888888E-2</v>
      </c>
      <c r="W10" s="95"/>
      <c r="X10" s="95"/>
      <c r="Y10" s="95"/>
      <c r="Z10" s="69">
        <v>2.7777777777777776E-2</v>
      </c>
      <c r="AA10" s="131">
        <v>0.18202546296296296</v>
      </c>
      <c r="AB10" s="96">
        <f t="shared" si="0"/>
        <v>0.26634259259259258</v>
      </c>
      <c r="AC10" s="135">
        <v>4</v>
      </c>
    </row>
    <row r="11" spans="1:29" ht="15.6" x14ac:dyDescent="0.3">
      <c r="A11" s="59">
        <v>5</v>
      </c>
      <c r="B11" s="138" t="s">
        <v>446</v>
      </c>
      <c r="C11" s="139" t="s">
        <v>387</v>
      </c>
      <c r="D11" s="140">
        <v>7.0462962962962963E-2</v>
      </c>
      <c r="E11" s="91">
        <v>1.3888888888888888E-2</v>
      </c>
      <c r="F11" s="92"/>
      <c r="G11" s="91"/>
      <c r="H11" s="92"/>
      <c r="I11" s="92">
        <v>4.1666666666666664E-2</v>
      </c>
      <c r="J11" s="92">
        <v>1.3888888888888888E-2</v>
      </c>
      <c r="K11" s="93">
        <v>0</v>
      </c>
      <c r="L11" s="130">
        <v>7.0462962962962963E-2</v>
      </c>
      <c r="M11" s="115">
        <v>0.18285879629629631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69">
        <v>0</v>
      </c>
      <c r="AA11" s="131">
        <v>0.18285879629629631</v>
      </c>
      <c r="AB11" s="96">
        <f t="shared" si="0"/>
        <v>0.25332175925925926</v>
      </c>
      <c r="AC11" s="136">
        <v>3</v>
      </c>
    </row>
    <row r="12" spans="1:29" ht="15.6" x14ac:dyDescent="0.3">
      <c r="A12" s="59">
        <v>6</v>
      </c>
      <c r="B12" s="138" t="s">
        <v>447</v>
      </c>
      <c r="C12" s="139" t="s">
        <v>448</v>
      </c>
      <c r="D12" s="141" t="s">
        <v>449</v>
      </c>
      <c r="E12" s="91"/>
      <c r="F12" s="92"/>
      <c r="G12" s="91"/>
      <c r="H12" s="92"/>
      <c r="I12" s="92">
        <v>5.5555555555555552E-2</v>
      </c>
      <c r="J12" s="92"/>
      <c r="K12" s="93">
        <v>0</v>
      </c>
      <c r="L12" s="130">
        <v>7.2916666666666671E-2</v>
      </c>
      <c r="M12" s="129">
        <v>0.13226851851851854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69">
        <v>0.15972222222222224</v>
      </c>
      <c r="AA12" s="131">
        <v>0.29199074074074077</v>
      </c>
      <c r="AB12" s="96">
        <f t="shared" si="0"/>
        <v>0.36490740740740746</v>
      </c>
      <c r="AC12" s="135">
        <v>6</v>
      </c>
    </row>
    <row r="13" spans="1:29" ht="15.6" x14ac:dyDescent="0.3">
      <c r="A13" s="59">
        <v>7</v>
      </c>
      <c r="B13" s="138" t="s">
        <v>450</v>
      </c>
      <c r="C13" s="139" t="s">
        <v>451</v>
      </c>
      <c r="D13" s="142">
        <v>7.5810185185185189E-2</v>
      </c>
      <c r="E13" s="91"/>
      <c r="F13" s="92"/>
      <c r="G13" s="91"/>
      <c r="H13" s="92"/>
      <c r="I13" s="92"/>
      <c r="J13" s="92"/>
      <c r="K13" s="93">
        <v>4.1666666666666664E-2</v>
      </c>
      <c r="L13" s="130">
        <v>0.11747685185185186</v>
      </c>
      <c r="M13" s="115">
        <v>0.11673611111111111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>
        <v>2.0833333333333332E-2</v>
      </c>
      <c r="Y13" s="95"/>
      <c r="Z13" s="69">
        <v>0</v>
      </c>
      <c r="AA13" s="131">
        <v>0.11673611111111111</v>
      </c>
      <c r="AB13" s="96">
        <f t="shared" si="0"/>
        <v>0.23421296296296296</v>
      </c>
      <c r="AC13" s="136">
        <v>2</v>
      </c>
    </row>
    <row r="14" spans="1:29" x14ac:dyDescent="0.25">
      <c r="A14" s="55" t="s">
        <v>393</v>
      </c>
    </row>
  </sheetData>
  <mergeCells count="27">
    <mergeCell ref="Q5:S5"/>
    <mergeCell ref="D5:D6"/>
    <mergeCell ref="E5:E6"/>
    <mergeCell ref="F5:F6"/>
    <mergeCell ref="G5:G6"/>
    <mergeCell ref="H5:H6"/>
    <mergeCell ref="C7:C9"/>
    <mergeCell ref="J5:J6"/>
    <mergeCell ref="K5:K6"/>
    <mergeCell ref="L5:L6"/>
    <mergeCell ref="M5:M6"/>
    <mergeCell ref="I5:I6"/>
    <mergeCell ref="A1:AC1"/>
    <mergeCell ref="A2:AC2"/>
    <mergeCell ref="A3:AC3"/>
    <mergeCell ref="A4:A6"/>
    <mergeCell ref="B4:B6"/>
    <mergeCell ref="C4:C6"/>
    <mergeCell ref="D4:L4"/>
    <mergeCell ref="M4:AA4"/>
    <mergeCell ref="AB4:AB6"/>
    <mergeCell ref="AC4:AC6"/>
    <mergeCell ref="T5:V5"/>
    <mergeCell ref="W5:Y5"/>
    <mergeCell ref="Z5:Z6"/>
    <mergeCell ref="AA5:AA6"/>
    <mergeCell ref="N5:P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20" sqref="F20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6" max="6" width="27.88671875" customWidth="1"/>
  </cols>
  <sheetData>
    <row r="1" spans="1:6" ht="13.2" customHeight="1" x14ac:dyDescent="0.25">
      <c r="A1" s="304" t="s">
        <v>0</v>
      </c>
      <c r="B1" s="305"/>
      <c r="C1" s="305"/>
      <c r="D1" s="305"/>
      <c r="E1" s="305"/>
      <c r="F1" s="305"/>
    </row>
    <row r="2" spans="1:6" ht="30.75" customHeight="1" x14ac:dyDescent="0.25">
      <c r="A2" s="306"/>
      <c r="B2" s="307"/>
      <c r="C2" s="307"/>
      <c r="D2" s="307"/>
      <c r="E2" s="307"/>
      <c r="F2" s="307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7</v>
      </c>
    </row>
    <row r="4" spans="1:6" ht="13.2" x14ac:dyDescent="0.25">
      <c r="A4" s="1">
        <v>1</v>
      </c>
      <c r="B4" s="1" t="s">
        <v>9</v>
      </c>
      <c r="C4" s="3">
        <v>0.19664351851851852</v>
      </c>
      <c r="D4" s="1"/>
      <c r="E4" s="8">
        <f t="shared" ref="E4:E6" si="0">SUM(C4,D4)</f>
        <v>0.19664351851851852</v>
      </c>
      <c r="F4" s="10" t="s">
        <v>20</v>
      </c>
    </row>
    <row r="5" spans="1:6" ht="13.2" x14ac:dyDescent="0.25">
      <c r="A5" s="1">
        <v>2</v>
      </c>
      <c r="B5" s="1" t="s">
        <v>31</v>
      </c>
      <c r="C5" s="3">
        <v>0.20828703703703705</v>
      </c>
      <c r="D5" s="11">
        <v>4.8611111111111112E-2</v>
      </c>
      <c r="E5" s="8">
        <f t="shared" si="0"/>
        <v>0.25689814814814815</v>
      </c>
      <c r="F5" s="10" t="s">
        <v>20</v>
      </c>
    </row>
    <row r="6" spans="1:6" ht="13.2" x14ac:dyDescent="0.25">
      <c r="A6" s="1">
        <v>3</v>
      </c>
      <c r="B6" s="1" t="s">
        <v>36</v>
      </c>
      <c r="C6" s="3">
        <v>0.14796296296296296</v>
      </c>
      <c r="D6" s="11">
        <v>1.3888888888888888E-2</v>
      </c>
      <c r="E6" s="8">
        <f t="shared" si="0"/>
        <v>0.16185185185185186</v>
      </c>
      <c r="F6" s="10" t="s">
        <v>26</v>
      </c>
    </row>
    <row r="7" spans="1:6" ht="13.2" x14ac:dyDescent="0.25">
      <c r="A7" s="1">
        <v>4</v>
      </c>
      <c r="B7" s="1" t="s">
        <v>37</v>
      </c>
      <c r="C7" s="5" t="s">
        <v>38</v>
      </c>
      <c r="D7" s="6" t="s">
        <v>39</v>
      </c>
      <c r="E7" s="14" t="s">
        <v>40</v>
      </c>
      <c r="F7" s="10" t="s">
        <v>43</v>
      </c>
    </row>
    <row r="8" spans="1:6" ht="13.2" x14ac:dyDescent="0.25">
      <c r="A8" s="1">
        <v>5</v>
      </c>
      <c r="B8" s="1" t="s">
        <v>46</v>
      </c>
      <c r="C8" s="5" t="s">
        <v>48</v>
      </c>
      <c r="D8" s="6"/>
      <c r="E8" s="14" t="s">
        <v>48</v>
      </c>
      <c r="F8" s="1" t="s">
        <v>50</v>
      </c>
    </row>
    <row r="9" spans="1:6" ht="13.2" x14ac:dyDescent="0.25">
      <c r="A9" s="1">
        <v>6</v>
      </c>
      <c r="B9" s="1" t="s">
        <v>27</v>
      </c>
      <c r="C9" s="5" t="s">
        <v>52</v>
      </c>
      <c r="D9" s="6" t="s">
        <v>53</v>
      </c>
      <c r="E9" s="17" t="s">
        <v>54</v>
      </c>
      <c r="F9" s="1" t="s">
        <v>50</v>
      </c>
    </row>
    <row r="10" spans="1:6" ht="13.2" x14ac:dyDescent="0.25">
      <c r="A10" s="1">
        <v>7</v>
      </c>
      <c r="B10" s="1" t="s">
        <v>12</v>
      </c>
      <c r="C10" s="5" t="s">
        <v>56</v>
      </c>
      <c r="D10" s="19"/>
      <c r="E10" s="17" t="s">
        <v>56</v>
      </c>
      <c r="F10" s="1" t="s">
        <v>43</v>
      </c>
    </row>
    <row r="11" spans="1:6" ht="13.2" x14ac:dyDescent="0.25">
      <c r="A11" s="1">
        <v>8</v>
      </c>
      <c r="B11" s="16"/>
      <c r="C11" s="18"/>
      <c r="D11" s="20"/>
      <c r="E11" s="22">
        <f t="shared" ref="E11:E15" si="1">SUM(C11,D11)</f>
        <v>0</v>
      </c>
      <c r="F11" s="16"/>
    </row>
    <row r="12" spans="1:6" ht="13.2" x14ac:dyDescent="0.25">
      <c r="A12" s="1">
        <v>9</v>
      </c>
      <c r="B12" s="16"/>
      <c r="C12" s="18"/>
      <c r="D12" s="20"/>
      <c r="E12" s="22">
        <f t="shared" si="1"/>
        <v>0</v>
      </c>
      <c r="F12" s="16"/>
    </row>
    <row r="13" spans="1:6" ht="13.2" x14ac:dyDescent="0.25">
      <c r="A13" s="1">
        <v>10</v>
      </c>
      <c r="B13" s="16"/>
      <c r="C13" s="18"/>
      <c r="D13" s="20"/>
      <c r="E13" s="22">
        <f t="shared" si="1"/>
        <v>0</v>
      </c>
      <c r="F13" s="16"/>
    </row>
    <row r="14" spans="1:6" ht="13.2" x14ac:dyDescent="0.25">
      <c r="A14" s="1">
        <v>11</v>
      </c>
      <c r="B14" s="16"/>
      <c r="C14" s="18"/>
      <c r="D14" s="20"/>
      <c r="E14" s="22">
        <f t="shared" si="1"/>
        <v>0</v>
      </c>
      <c r="F14" s="16"/>
    </row>
    <row r="15" spans="1:6" ht="13.2" x14ac:dyDescent="0.25">
      <c r="A15" s="1">
        <v>12</v>
      </c>
      <c r="B15" s="16"/>
      <c r="C15" s="18"/>
      <c r="D15" s="20"/>
      <c r="E15" s="22">
        <f t="shared" si="1"/>
        <v>0</v>
      </c>
      <c r="F15" s="16"/>
    </row>
  </sheetData>
  <mergeCells count="1">
    <mergeCell ref="A1:F2"/>
  </mergeCells>
  <conditionalFormatting sqref="E4:E9 E11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23" sqref="E23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6" max="6" width="27.88671875" customWidth="1"/>
  </cols>
  <sheetData>
    <row r="1" spans="1:6" ht="13.2" customHeight="1" x14ac:dyDescent="0.25">
      <c r="A1" s="304" t="s">
        <v>10</v>
      </c>
      <c r="B1" s="305"/>
      <c r="C1" s="305"/>
      <c r="D1" s="305"/>
      <c r="E1" s="305"/>
      <c r="F1" s="305"/>
    </row>
    <row r="2" spans="1:6" ht="30.75" customHeight="1" x14ac:dyDescent="0.25">
      <c r="A2" s="306"/>
      <c r="B2" s="307"/>
      <c r="C2" s="307"/>
      <c r="D2" s="307"/>
      <c r="E2" s="307"/>
      <c r="F2" s="307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11</v>
      </c>
    </row>
    <row r="4" spans="1:6" ht="13.2" x14ac:dyDescent="0.25">
      <c r="A4" s="1">
        <v>1</v>
      </c>
      <c r="B4" s="1" t="s">
        <v>12</v>
      </c>
      <c r="C4" s="5" t="s">
        <v>13</v>
      </c>
      <c r="D4" s="6" t="s">
        <v>14</v>
      </c>
      <c r="E4" s="7" t="s">
        <v>15</v>
      </c>
      <c r="F4" s="1" t="s">
        <v>16</v>
      </c>
    </row>
    <row r="5" spans="1:6" ht="13.2" x14ac:dyDescent="0.25">
      <c r="A5" s="1">
        <v>2</v>
      </c>
      <c r="B5" s="1" t="s">
        <v>17</v>
      </c>
      <c r="C5" s="5" t="s">
        <v>18</v>
      </c>
      <c r="D5" s="6" t="s">
        <v>19</v>
      </c>
      <c r="E5" s="7" t="s">
        <v>21</v>
      </c>
      <c r="F5" s="1" t="s">
        <v>16</v>
      </c>
    </row>
    <row r="6" spans="1:6" ht="13.2" x14ac:dyDescent="0.25">
      <c r="A6" s="1">
        <v>3</v>
      </c>
      <c r="B6" s="1" t="s">
        <v>22</v>
      </c>
      <c r="C6" s="5" t="s">
        <v>23</v>
      </c>
      <c r="D6" s="6" t="s">
        <v>24</v>
      </c>
      <c r="E6" s="7" t="s">
        <v>25</v>
      </c>
      <c r="F6" s="1" t="s">
        <v>26</v>
      </c>
    </row>
    <row r="7" spans="1:6" ht="13.2" x14ac:dyDescent="0.25">
      <c r="A7" s="1">
        <v>4</v>
      </c>
      <c r="B7" s="1" t="s">
        <v>27</v>
      </c>
      <c r="C7" s="5" t="s">
        <v>28</v>
      </c>
      <c r="D7" s="6"/>
      <c r="E7" s="7" t="s">
        <v>28</v>
      </c>
      <c r="F7" s="10" t="s">
        <v>30</v>
      </c>
    </row>
    <row r="8" spans="1:6" ht="13.2" x14ac:dyDescent="0.25">
      <c r="A8" s="1">
        <v>5</v>
      </c>
      <c r="B8" s="1" t="s">
        <v>32</v>
      </c>
      <c r="C8" s="5" t="s">
        <v>33</v>
      </c>
      <c r="D8" s="6" t="s">
        <v>34</v>
      </c>
      <c r="E8" s="13" t="s">
        <v>35</v>
      </c>
      <c r="F8" s="1" t="s">
        <v>30</v>
      </c>
    </row>
    <row r="9" spans="1:6" ht="13.2" x14ac:dyDescent="0.25">
      <c r="A9" s="1">
        <v>6</v>
      </c>
      <c r="B9" s="1" t="s">
        <v>9</v>
      </c>
      <c r="C9" s="5" t="s">
        <v>41</v>
      </c>
      <c r="D9" s="6" t="s">
        <v>42</v>
      </c>
      <c r="E9" s="7" t="s">
        <v>44</v>
      </c>
      <c r="F9" s="1" t="s">
        <v>45</v>
      </c>
    </row>
    <row r="10" spans="1:6" ht="13.2" x14ac:dyDescent="0.25">
      <c r="A10" s="1">
        <v>7</v>
      </c>
      <c r="B10" s="1" t="s">
        <v>47</v>
      </c>
      <c r="C10" s="5" t="s">
        <v>49</v>
      </c>
      <c r="D10" s="6" t="s">
        <v>14</v>
      </c>
      <c r="E10" s="7" t="s">
        <v>51</v>
      </c>
      <c r="F10" s="1" t="s">
        <v>45</v>
      </c>
    </row>
    <row r="11" spans="1:6" ht="13.2" x14ac:dyDescent="0.25">
      <c r="A11" s="1">
        <v>8</v>
      </c>
      <c r="B11" s="16"/>
      <c r="C11" s="18"/>
      <c r="D11" s="20"/>
      <c r="E11" s="22">
        <f t="shared" ref="E11:E15" si="0">SUM(C11,D11)</f>
        <v>0</v>
      </c>
      <c r="F11" s="16"/>
    </row>
    <row r="12" spans="1:6" ht="13.2" x14ac:dyDescent="0.25">
      <c r="A12" s="1">
        <v>9</v>
      </c>
      <c r="B12" s="16"/>
      <c r="C12" s="18"/>
      <c r="D12" s="20"/>
      <c r="E12" s="22">
        <f t="shared" si="0"/>
        <v>0</v>
      </c>
      <c r="F12" s="16"/>
    </row>
    <row r="13" spans="1:6" ht="13.2" x14ac:dyDescent="0.25">
      <c r="A13" s="1">
        <v>10</v>
      </c>
      <c r="B13" s="16"/>
      <c r="C13" s="18"/>
      <c r="D13" s="20"/>
      <c r="E13" s="22">
        <f t="shared" si="0"/>
        <v>0</v>
      </c>
      <c r="F13" s="16"/>
    </row>
    <row r="14" spans="1:6" ht="13.2" x14ac:dyDescent="0.25">
      <c r="A14" s="1">
        <v>11</v>
      </c>
      <c r="B14" s="16"/>
      <c r="C14" s="18"/>
      <c r="D14" s="20"/>
      <c r="E14" s="22">
        <f t="shared" si="0"/>
        <v>0</v>
      </c>
      <c r="F14" s="16"/>
    </row>
    <row r="15" spans="1:6" ht="13.2" x14ac:dyDescent="0.25">
      <c r="A15" s="1">
        <v>12</v>
      </c>
      <c r="B15" s="16"/>
      <c r="C15" s="18"/>
      <c r="D15" s="20"/>
      <c r="E15" s="22">
        <f t="shared" si="0"/>
        <v>0</v>
      </c>
      <c r="F15" s="16"/>
    </row>
  </sheetData>
  <mergeCells count="1">
    <mergeCell ref="A1:F2"/>
  </mergeCells>
  <conditionalFormatting sqref="E4:E6 E8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6" max="6" width="29.109375" customWidth="1"/>
  </cols>
  <sheetData>
    <row r="1" spans="1:6" ht="13.2" customHeight="1" x14ac:dyDescent="0.25">
      <c r="A1" s="304" t="s">
        <v>1</v>
      </c>
      <c r="B1" s="305"/>
      <c r="C1" s="305"/>
      <c r="D1" s="305"/>
      <c r="E1" s="305"/>
      <c r="F1" s="305"/>
    </row>
    <row r="2" spans="1:6" ht="30.75" customHeight="1" x14ac:dyDescent="0.25">
      <c r="A2" s="306"/>
      <c r="B2" s="307"/>
      <c r="C2" s="307"/>
      <c r="D2" s="307"/>
      <c r="E2" s="307"/>
      <c r="F2" s="307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7</v>
      </c>
    </row>
    <row r="4" spans="1:6" ht="13.2" x14ac:dyDescent="0.25">
      <c r="A4" s="1">
        <v>1</v>
      </c>
      <c r="B4" s="1" t="s">
        <v>8</v>
      </c>
      <c r="C4" s="3">
        <v>0.1031712962962963</v>
      </c>
      <c r="D4" s="4"/>
      <c r="E4" s="9">
        <f t="shared" ref="E4:E6" si="0">SUM(C4,D4)</f>
        <v>0.1031712962962963</v>
      </c>
      <c r="F4" s="1" t="s">
        <v>20</v>
      </c>
    </row>
    <row r="5" spans="1:6" ht="13.2" x14ac:dyDescent="0.25">
      <c r="A5" s="1">
        <v>2</v>
      </c>
      <c r="B5" s="1" t="s">
        <v>29</v>
      </c>
      <c r="C5" s="3">
        <v>0.17927083333333332</v>
      </c>
      <c r="D5" s="11">
        <v>1.3888888888888888E-2</v>
      </c>
      <c r="E5" s="12">
        <f t="shared" si="0"/>
        <v>0.19315972222222222</v>
      </c>
      <c r="F5" s="15" t="s">
        <v>20</v>
      </c>
    </row>
    <row r="6" spans="1:6" ht="13.2" x14ac:dyDescent="0.25">
      <c r="A6" s="1">
        <v>3</v>
      </c>
      <c r="B6" s="1" t="s">
        <v>55</v>
      </c>
      <c r="C6" s="3">
        <v>0.11685185185185185</v>
      </c>
      <c r="D6" s="11">
        <v>6.9444444444444441E-3</v>
      </c>
      <c r="E6" s="12">
        <f t="shared" si="0"/>
        <v>0.12379629629629629</v>
      </c>
      <c r="F6" s="1" t="s">
        <v>26</v>
      </c>
    </row>
    <row r="7" spans="1:6" ht="13.2" x14ac:dyDescent="0.25">
      <c r="A7" s="1">
        <v>4</v>
      </c>
      <c r="B7" s="1" t="s">
        <v>57</v>
      </c>
      <c r="C7" s="5" t="s">
        <v>58</v>
      </c>
      <c r="D7" s="1"/>
      <c r="E7" s="21" t="s">
        <v>58</v>
      </c>
      <c r="F7" s="15" t="s">
        <v>26</v>
      </c>
    </row>
    <row r="8" spans="1:6" ht="13.2" x14ac:dyDescent="0.25">
      <c r="A8" s="1">
        <v>5</v>
      </c>
      <c r="B8" s="1" t="s">
        <v>59</v>
      </c>
      <c r="C8" s="5" t="s">
        <v>60</v>
      </c>
      <c r="D8" s="1"/>
      <c r="E8" s="21" t="s">
        <v>60</v>
      </c>
      <c r="F8" s="10" t="s">
        <v>43</v>
      </c>
    </row>
    <row r="9" spans="1:6" ht="13.2" x14ac:dyDescent="0.25">
      <c r="A9" s="1">
        <v>6</v>
      </c>
      <c r="B9" s="1" t="s">
        <v>61</v>
      </c>
      <c r="C9" s="5" t="s">
        <v>62</v>
      </c>
      <c r="D9" s="19"/>
      <c r="E9" s="21" t="s">
        <v>62</v>
      </c>
      <c r="F9" s="1" t="s">
        <v>43</v>
      </c>
    </row>
    <row r="10" spans="1:6" ht="13.2" x14ac:dyDescent="0.25">
      <c r="A10" s="1">
        <v>7</v>
      </c>
      <c r="B10" s="1" t="s">
        <v>63</v>
      </c>
      <c r="C10" s="23" t="s">
        <v>64</v>
      </c>
      <c r="D10" s="20"/>
      <c r="E10" s="24" t="s">
        <v>64</v>
      </c>
      <c r="F10" s="1" t="s">
        <v>43</v>
      </c>
    </row>
    <row r="11" spans="1:6" ht="13.2" x14ac:dyDescent="0.25">
      <c r="A11" s="1">
        <v>8</v>
      </c>
      <c r="B11" s="16"/>
      <c r="C11" s="18"/>
      <c r="D11" s="20"/>
      <c r="E11" s="22">
        <f t="shared" ref="E11:E15" si="1">SUM(C11,D11)</f>
        <v>0</v>
      </c>
      <c r="F11" s="16"/>
    </row>
    <row r="12" spans="1:6" ht="13.2" x14ac:dyDescent="0.25">
      <c r="A12" s="1">
        <v>9</v>
      </c>
      <c r="B12" s="16"/>
      <c r="C12" s="18"/>
      <c r="D12" s="20"/>
      <c r="E12" s="22">
        <f t="shared" si="1"/>
        <v>0</v>
      </c>
      <c r="F12" s="16"/>
    </row>
    <row r="13" spans="1:6" ht="13.2" x14ac:dyDescent="0.25">
      <c r="A13" s="1">
        <v>10</v>
      </c>
      <c r="B13" s="16"/>
      <c r="C13" s="18"/>
      <c r="D13" s="20"/>
      <c r="E13" s="22">
        <f t="shared" si="1"/>
        <v>0</v>
      </c>
      <c r="F13" s="16"/>
    </row>
    <row r="14" spans="1:6" ht="13.2" x14ac:dyDescent="0.25">
      <c r="A14" s="1">
        <v>11</v>
      </c>
      <c r="B14" s="16"/>
      <c r="C14" s="18"/>
      <c r="D14" s="20"/>
      <c r="E14" s="22">
        <f t="shared" si="1"/>
        <v>0</v>
      </c>
      <c r="F14" s="16"/>
    </row>
    <row r="15" spans="1:6" ht="13.2" x14ac:dyDescent="0.25">
      <c r="A15" s="1">
        <v>12</v>
      </c>
      <c r="B15" s="16"/>
      <c r="C15" s="18"/>
      <c r="D15" s="20"/>
      <c r="E15" s="22">
        <f t="shared" si="1"/>
        <v>0</v>
      </c>
      <c r="F15" s="16"/>
    </row>
  </sheetData>
  <mergeCells count="1">
    <mergeCell ref="A1:F2"/>
  </mergeCells>
  <conditionalFormatting sqref="E4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V6" sqref="V6"/>
    </sheetView>
  </sheetViews>
  <sheetFormatPr defaultColWidth="9.109375" defaultRowHeight="14.4" x14ac:dyDescent="0.3"/>
  <cols>
    <col min="1" max="1" width="9.33203125" style="143" customWidth="1"/>
    <col min="2" max="2" width="15.44140625" style="143" customWidth="1"/>
    <col min="3" max="3" width="10.109375" style="143" customWidth="1"/>
    <col min="4" max="4" width="4.6640625" style="143" customWidth="1"/>
    <col min="5" max="5" width="4.88671875" style="143" customWidth="1"/>
    <col min="6" max="6" width="4.5546875" style="143" customWidth="1"/>
    <col min="7" max="7" width="7.109375" style="143" bestFit="1" customWidth="1"/>
    <col min="8" max="8" width="5.109375" style="143" customWidth="1"/>
    <col min="9" max="9" width="5.5546875" style="143" customWidth="1"/>
    <col min="10" max="10" width="7.109375" style="143" bestFit="1" customWidth="1"/>
    <col min="11" max="11" width="5.88671875" style="143" customWidth="1"/>
    <col min="12" max="12" width="5.109375" style="143" customWidth="1"/>
    <col min="13" max="13" width="7.109375" style="143" bestFit="1" customWidth="1"/>
    <col min="14" max="14" width="7.88671875" style="143" customWidth="1"/>
    <col min="15" max="15" width="7.109375" style="143" bestFit="1" customWidth="1"/>
    <col min="16" max="16" width="7.109375" style="143" customWidth="1"/>
    <col min="17" max="17" width="7" style="143" customWidth="1"/>
    <col min="18" max="18" width="6.44140625" style="150" customWidth="1"/>
    <col min="19" max="16384" width="9.109375" style="143"/>
  </cols>
  <sheetData>
    <row r="1" spans="1:18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21" x14ac:dyDescent="0.4">
      <c r="A2" s="220" t="s">
        <v>478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x14ac:dyDescent="0.3">
      <c r="A3" s="221" t="s">
        <v>453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3">
      <c r="A4" s="222" t="s">
        <v>455</v>
      </c>
      <c r="B4" s="224" t="s">
        <v>475</v>
      </c>
      <c r="C4" s="225" t="s">
        <v>456</v>
      </c>
      <c r="D4" s="228" t="s">
        <v>457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5" t="s">
        <v>361</v>
      </c>
      <c r="R4" s="244" t="s">
        <v>99</v>
      </c>
    </row>
    <row r="5" spans="1:18" x14ac:dyDescent="0.3">
      <c r="A5" s="222"/>
      <c r="B5" s="224"/>
      <c r="C5" s="226"/>
      <c r="D5" s="235" t="s">
        <v>363</v>
      </c>
      <c r="E5" s="236"/>
      <c r="F5" s="237"/>
      <c r="G5" s="235" t="s">
        <v>364</v>
      </c>
      <c r="H5" s="236"/>
      <c r="I5" s="237"/>
      <c r="J5" s="235" t="s">
        <v>365</v>
      </c>
      <c r="K5" s="236"/>
      <c r="L5" s="237"/>
      <c r="M5" s="235" t="s">
        <v>366</v>
      </c>
      <c r="N5" s="236"/>
      <c r="O5" s="237"/>
      <c r="P5" s="145"/>
      <c r="Q5" s="226"/>
      <c r="R5" s="244"/>
    </row>
    <row r="6" spans="1:18" ht="124.2" x14ac:dyDescent="0.3">
      <c r="A6" s="222"/>
      <c r="B6" s="224"/>
      <c r="C6" s="227"/>
      <c r="D6" s="146" t="s">
        <v>458</v>
      </c>
      <c r="E6" s="146" t="s">
        <v>459</v>
      </c>
      <c r="F6" s="146" t="s">
        <v>460</v>
      </c>
      <c r="G6" s="146" t="s">
        <v>458</v>
      </c>
      <c r="H6" s="146" t="s">
        <v>459</v>
      </c>
      <c r="I6" s="146" t="s">
        <v>460</v>
      </c>
      <c r="J6" s="146" t="s">
        <v>458</v>
      </c>
      <c r="K6" s="146" t="s">
        <v>459</v>
      </c>
      <c r="L6" s="146" t="s">
        <v>460</v>
      </c>
      <c r="M6" s="146" t="s">
        <v>461</v>
      </c>
      <c r="N6" s="146" t="s">
        <v>462</v>
      </c>
      <c r="O6" s="146" t="s">
        <v>460</v>
      </c>
      <c r="P6" s="58" t="s">
        <v>463</v>
      </c>
      <c r="Q6" s="227"/>
      <c r="R6" s="244"/>
    </row>
    <row r="7" spans="1:18" x14ac:dyDescent="0.3">
      <c r="A7" s="245" t="s">
        <v>479</v>
      </c>
      <c r="B7" s="121" t="s">
        <v>395</v>
      </c>
      <c r="C7" s="110">
        <v>9.9421296296296299E-2</v>
      </c>
      <c r="D7" s="95"/>
      <c r="E7" s="95"/>
      <c r="F7" s="95"/>
      <c r="G7" s="95"/>
      <c r="H7" s="95"/>
      <c r="I7" s="95"/>
      <c r="J7" s="95"/>
      <c r="K7" s="95"/>
      <c r="L7" s="95"/>
      <c r="M7" s="95">
        <v>6.9444444444444441E-3</v>
      </c>
      <c r="N7" s="95"/>
      <c r="O7" s="95"/>
      <c r="P7" s="69">
        <f>SUM(D7:O7)</f>
        <v>6.9444444444444441E-3</v>
      </c>
      <c r="Q7" s="110">
        <f>C7+P7</f>
        <v>0.10636574074074075</v>
      </c>
      <c r="R7" s="160">
        <v>7</v>
      </c>
    </row>
    <row r="8" spans="1:18" ht="15" thickBot="1" x14ac:dyDescent="0.35">
      <c r="A8" s="241"/>
      <c r="B8" s="121" t="s">
        <v>397</v>
      </c>
      <c r="C8" s="110">
        <v>0.10784722222222222</v>
      </c>
      <c r="D8" s="95"/>
      <c r="E8" s="95"/>
      <c r="F8" s="95"/>
      <c r="G8" s="95">
        <v>6.9444444444444441E-3</v>
      </c>
      <c r="H8" s="95"/>
      <c r="I8" s="95"/>
      <c r="J8" s="95"/>
      <c r="K8" s="95"/>
      <c r="L8" s="95"/>
      <c r="M8" s="95">
        <v>6.9444444444444441E-3</v>
      </c>
      <c r="N8" s="95"/>
      <c r="O8" s="95"/>
      <c r="P8" s="69">
        <f t="shared" ref="P8:P17" si="0">SUM(D8:O8)</f>
        <v>1.3888888888888888E-2</v>
      </c>
      <c r="Q8" s="110">
        <f t="shared" ref="Q8:Q9" si="1">C8+P8</f>
        <v>0.1217361111111111</v>
      </c>
      <c r="R8" s="160">
        <v>9</v>
      </c>
    </row>
    <row r="9" spans="1:18" ht="38.4" thickBot="1" x14ac:dyDescent="0.35">
      <c r="A9" s="161" t="s">
        <v>480</v>
      </c>
      <c r="B9" s="86" t="s">
        <v>398</v>
      </c>
      <c r="C9" s="110">
        <v>6.6296296296296298E-2</v>
      </c>
      <c r="D9" s="95"/>
      <c r="E9" s="95"/>
      <c r="F9" s="95"/>
      <c r="G9" s="95"/>
      <c r="H9" s="95"/>
      <c r="I9" s="95"/>
      <c r="J9" s="95"/>
      <c r="K9" s="95"/>
      <c r="L9" s="95"/>
      <c r="M9" s="95">
        <v>6.9444444444444441E-3</v>
      </c>
      <c r="N9" s="95"/>
      <c r="O9" s="95"/>
      <c r="P9" s="69">
        <f t="shared" si="0"/>
        <v>6.9444444444444441E-3</v>
      </c>
      <c r="Q9" s="110">
        <f t="shared" si="1"/>
        <v>7.3240740740740745E-2</v>
      </c>
      <c r="R9" s="160">
        <v>3</v>
      </c>
    </row>
    <row r="10" spans="1:18" ht="36.6" thickBot="1" x14ac:dyDescent="0.35">
      <c r="A10" s="161" t="s">
        <v>45</v>
      </c>
      <c r="B10" s="162" t="s">
        <v>407</v>
      </c>
      <c r="C10" s="110" t="s">
        <v>409</v>
      </c>
      <c r="D10" s="95"/>
      <c r="E10" s="95"/>
      <c r="F10" s="95"/>
      <c r="G10" s="95"/>
      <c r="H10" s="95"/>
      <c r="I10" s="95"/>
      <c r="J10" s="95">
        <v>6.9444444444444441E-3</v>
      </c>
      <c r="K10" s="95"/>
      <c r="L10" s="95"/>
      <c r="M10" s="95"/>
      <c r="N10" s="95"/>
      <c r="O10" s="95"/>
      <c r="P10" s="69">
        <f t="shared" si="0"/>
        <v>6.9444444444444441E-3</v>
      </c>
      <c r="Q10" s="110" t="s">
        <v>481</v>
      </c>
      <c r="R10" s="160">
        <v>1</v>
      </c>
    </row>
    <row r="11" spans="1:18" ht="33" thickBot="1" x14ac:dyDescent="0.35">
      <c r="A11" s="163" t="s">
        <v>406</v>
      </c>
      <c r="B11" s="88" t="s">
        <v>405</v>
      </c>
      <c r="C11" s="110">
        <v>6.5347222222222223E-2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69">
        <f t="shared" si="0"/>
        <v>0</v>
      </c>
      <c r="Q11" s="110">
        <f t="shared" ref="Q11:Q17" si="2">C11+P11</f>
        <v>6.5347222222222223E-2</v>
      </c>
      <c r="R11" s="160">
        <v>2</v>
      </c>
    </row>
    <row r="12" spans="1:18" ht="15.6" x14ac:dyDescent="0.3">
      <c r="A12" s="242" t="s">
        <v>383</v>
      </c>
      <c r="B12" s="88" t="s">
        <v>399</v>
      </c>
      <c r="C12" s="110">
        <v>7.5231481481481483E-2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69">
        <f t="shared" si="0"/>
        <v>0</v>
      </c>
      <c r="Q12" s="110">
        <f t="shared" si="2"/>
        <v>7.5231481481481483E-2</v>
      </c>
      <c r="R12" s="160">
        <v>5</v>
      </c>
    </row>
    <row r="13" spans="1:18" ht="15.6" x14ac:dyDescent="0.3">
      <c r="A13" s="243"/>
      <c r="B13" s="89" t="s">
        <v>400</v>
      </c>
      <c r="C13" s="110">
        <v>0.16680555555555554</v>
      </c>
      <c r="D13" s="95"/>
      <c r="E13" s="95"/>
      <c r="F13" s="95"/>
      <c r="G13" s="95"/>
      <c r="H13" s="95"/>
      <c r="I13" s="95"/>
      <c r="J13" s="95">
        <v>6.9444444444444441E-3</v>
      </c>
      <c r="K13" s="95"/>
      <c r="L13" s="95"/>
      <c r="M13" s="95"/>
      <c r="N13" s="95"/>
      <c r="O13" s="95"/>
      <c r="P13" s="69">
        <f t="shared" si="0"/>
        <v>6.9444444444444441E-3</v>
      </c>
      <c r="Q13" s="110">
        <f t="shared" si="2"/>
        <v>0.17374999999999999</v>
      </c>
      <c r="R13" s="160">
        <v>11</v>
      </c>
    </row>
    <row r="14" spans="1:18" ht="16.2" thickBot="1" x14ac:dyDescent="0.35">
      <c r="A14" s="243"/>
      <c r="B14" s="89" t="s">
        <v>401</v>
      </c>
      <c r="C14" s="110">
        <v>0.11451388888888887</v>
      </c>
      <c r="D14" s="95"/>
      <c r="E14" s="95"/>
      <c r="F14" s="95"/>
      <c r="G14" s="95">
        <v>6.9444444444444441E-3</v>
      </c>
      <c r="H14" s="95"/>
      <c r="I14" s="95"/>
      <c r="J14" s="95"/>
      <c r="K14" s="95"/>
      <c r="L14" s="95"/>
      <c r="M14" s="95">
        <v>6.9444444444444441E-3</v>
      </c>
      <c r="N14" s="95"/>
      <c r="O14" s="95"/>
      <c r="P14" s="69">
        <f t="shared" si="0"/>
        <v>1.3888888888888888E-2</v>
      </c>
      <c r="Q14" s="110">
        <f t="shared" si="2"/>
        <v>0.12840277777777775</v>
      </c>
      <c r="R14" s="160">
        <v>10</v>
      </c>
    </row>
    <row r="15" spans="1:18" ht="30.6" thickBot="1" x14ac:dyDescent="0.35">
      <c r="A15" s="163" t="s">
        <v>387</v>
      </c>
      <c r="B15" s="88" t="s">
        <v>482</v>
      </c>
      <c r="C15" s="110">
        <v>8.4791666666666668E-2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69">
        <f t="shared" si="0"/>
        <v>0</v>
      </c>
      <c r="Q15" s="110">
        <f t="shared" si="2"/>
        <v>8.4791666666666668E-2</v>
      </c>
      <c r="R15" s="160">
        <v>6</v>
      </c>
    </row>
    <row r="16" spans="1:18" ht="15.6" x14ac:dyDescent="0.3">
      <c r="A16" s="242" t="s">
        <v>391</v>
      </c>
      <c r="B16" s="88" t="s">
        <v>403</v>
      </c>
      <c r="C16" s="110">
        <v>9.5648148148148149E-2</v>
      </c>
      <c r="D16" s="95"/>
      <c r="E16" s="95"/>
      <c r="F16" s="95"/>
      <c r="G16" s="95">
        <v>6.9444444444444441E-3</v>
      </c>
      <c r="H16" s="95"/>
      <c r="I16" s="95"/>
      <c r="J16" s="95"/>
      <c r="K16" s="95"/>
      <c r="L16" s="95"/>
      <c r="M16" s="95">
        <v>6.9444444444444441E-3</v>
      </c>
      <c r="N16" s="95"/>
      <c r="O16" s="95"/>
      <c r="P16" s="69">
        <f t="shared" si="0"/>
        <v>1.3888888888888888E-2</v>
      </c>
      <c r="Q16" s="110">
        <f t="shared" si="2"/>
        <v>0.10953703703703704</v>
      </c>
      <c r="R16" s="160">
        <v>8</v>
      </c>
    </row>
    <row r="17" spans="1:18" ht="15.6" x14ac:dyDescent="0.3">
      <c r="A17" s="243"/>
      <c r="B17" s="89" t="s">
        <v>404</v>
      </c>
      <c r="C17" s="110">
        <v>6.0046296296296292E-2</v>
      </c>
      <c r="D17" s="95"/>
      <c r="E17" s="95"/>
      <c r="F17" s="95"/>
      <c r="G17" s="95">
        <v>6.9444444444444441E-3</v>
      </c>
      <c r="H17" s="95"/>
      <c r="I17" s="95"/>
      <c r="J17" s="95"/>
      <c r="K17" s="95"/>
      <c r="L17" s="95"/>
      <c r="M17" s="95">
        <v>6.9444444444444441E-3</v>
      </c>
      <c r="N17" s="95"/>
      <c r="O17" s="95"/>
      <c r="P17" s="69">
        <f t="shared" si="0"/>
        <v>1.3888888888888888E-2</v>
      </c>
      <c r="Q17" s="110">
        <f t="shared" si="2"/>
        <v>7.3935185185185187E-2</v>
      </c>
      <c r="R17" s="160">
        <v>4</v>
      </c>
    </row>
  </sheetData>
  <mergeCells count="16">
    <mergeCell ref="A16:A17"/>
    <mergeCell ref="A1:R1"/>
    <mergeCell ref="A2:R2"/>
    <mergeCell ref="A3:R3"/>
    <mergeCell ref="A4:A6"/>
    <mergeCell ref="B4:B6"/>
    <mergeCell ref="C4:C6"/>
    <mergeCell ref="D4:P4"/>
    <mergeCell ref="Q4:Q6"/>
    <mergeCell ref="R4:R6"/>
    <mergeCell ref="D5:F5"/>
    <mergeCell ref="G5:I5"/>
    <mergeCell ref="J5:L5"/>
    <mergeCell ref="M5:O5"/>
    <mergeCell ref="A7:A8"/>
    <mergeCell ref="A12:A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21" sqref="E21:E2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6" max="6" width="29.109375" customWidth="1"/>
  </cols>
  <sheetData>
    <row r="1" spans="1:6" ht="13.2" customHeight="1" x14ac:dyDescent="0.25">
      <c r="A1" s="304" t="s">
        <v>65</v>
      </c>
      <c r="B1" s="305"/>
      <c r="C1" s="305"/>
      <c r="D1" s="305"/>
      <c r="E1" s="305"/>
      <c r="F1" s="305"/>
    </row>
    <row r="2" spans="1:6" ht="30.75" customHeight="1" x14ac:dyDescent="0.25">
      <c r="A2" s="306"/>
      <c r="B2" s="307"/>
      <c r="C2" s="307"/>
      <c r="D2" s="307"/>
      <c r="E2" s="307"/>
      <c r="F2" s="307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11</v>
      </c>
    </row>
    <row r="4" spans="1:6" ht="13.2" x14ac:dyDescent="0.25">
      <c r="A4" s="1">
        <v>1</v>
      </c>
      <c r="B4" s="1" t="s">
        <v>66</v>
      </c>
      <c r="C4" s="3">
        <v>0.10592592592592592</v>
      </c>
      <c r="D4" s="6" t="s">
        <v>67</v>
      </c>
      <c r="E4" s="7" t="s">
        <v>68</v>
      </c>
      <c r="F4" s="1" t="s">
        <v>16</v>
      </c>
    </row>
    <row r="5" spans="1:6" ht="13.2" x14ac:dyDescent="0.25">
      <c r="A5" s="1">
        <v>2</v>
      </c>
      <c r="B5" s="1" t="s">
        <v>61</v>
      </c>
      <c r="C5" s="3">
        <v>9.8935185185185182E-2</v>
      </c>
      <c r="D5" s="6" t="s">
        <v>14</v>
      </c>
      <c r="E5" s="7" t="s">
        <v>69</v>
      </c>
      <c r="F5" s="1" t="s">
        <v>16</v>
      </c>
    </row>
    <row r="6" spans="1:6" ht="13.2" x14ac:dyDescent="0.25">
      <c r="A6" s="1">
        <v>3</v>
      </c>
      <c r="B6" s="1" t="s">
        <v>55</v>
      </c>
      <c r="C6" s="5" t="s">
        <v>70</v>
      </c>
      <c r="D6" s="6" t="s">
        <v>71</v>
      </c>
      <c r="E6" s="7" t="s">
        <v>72</v>
      </c>
      <c r="F6" s="1" t="s">
        <v>26</v>
      </c>
    </row>
    <row r="7" spans="1:6" ht="13.2" x14ac:dyDescent="0.25">
      <c r="A7" s="1">
        <v>4</v>
      </c>
      <c r="B7" s="1" t="s">
        <v>57</v>
      </c>
      <c r="C7" s="5" t="s">
        <v>73</v>
      </c>
      <c r="D7" s="6" t="s">
        <v>14</v>
      </c>
      <c r="E7" s="25" t="s">
        <v>74</v>
      </c>
      <c r="F7" s="1" t="s">
        <v>26</v>
      </c>
    </row>
    <row r="8" spans="1:6" ht="13.2" x14ac:dyDescent="0.25">
      <c r="A8" s="1">
        <v>5</v>
      </c>
      <c r="B8" s="1" t="s">
        <v>8</v>
      </c>
      <c r="C8" s="5" t="s">
        <v>76</v>
      </c>
      <c r="D8" s="6"/>
      <c r="E8" s="7" t="s">
        <v>76</v>
      </c>
      <c r="F8" s="10" t="s">
        <v>45</v>
      </c>
    </row>
    <row r="9" spans="1:6" ht="13.2" x14ac:dyDescent="0.25">
      <c r="A9" s="1">
        <v>6</v>
      </c>
      <c r="B9" s="1" t="s">
        <v>79</v>
      </c>
      <c r="C9" s="5" t="s">
        <v>82</v>
      </c>
      <c r="D9" s="6" t="s">
        <v>83</v>
      </c>
      <c r="E9" s="25" t="s">
        <v>84</v>
      </c>
      <c r="F9" s="1" t="s">
        <v>45</v>
      </c>
    </row>
    <row r="10" spans="1:6" ht="13.2" x14ac:dyDescent="0.25">
      <c r="A10" s="1">
        <v>7</v>
      </c>
      <c r="B10" s="1" t="s">
        <v>63</v>
      </c>
      <c r="C10" s="23" t="s">
        <v>87</v>
      </c>
      <c r="D10" s="6" t="s">
        <v>42</v>
      </c>
      <c r="E10" s="13" t="s">
        <v>88</v>
      </c>
      <c r="F10" s="1" t="s">
        <v>16</v>
      </c>
    </row>
    <row r="11" spans="1:6" ht="13.2" x14ac:dyDescent="0.25">
      <c r="A11" s="1">
        <v>8</v>
      </c>
      <c r="B11" s="16"/>
      <c r="C11" s="18"/>
      <c r="D11" s="20"/>
      <c r="E11" s="22">
        <f t="shared" ref="E11:E15" si="0">SUM(C11,D11)</f>
        <v>0</v>
      </c>
      <c r="F11" s="16"/>
    </row>
    <row r="12" spans="1:6" ht="13.2" x14ac:dyDescent="0.25">
      <c r="A12" s="1">
        <v>9</v>
      </c>
      <c r="B12" s="16"/>
      <c r="C12" s="18"/>
      <c r="D12" s="20"/>
      <c r="E12" s="22">
        <f t="shared" si="0"/>
        <v>0</v>
      </c>
      <c r="F12" s="16"/>
    </row>
    <row r="13" spans="1:6" ht="13.2" x14ac:dyDescent="0.25">
      <c r="A13" s="1">
        <v>10</v>
      </c>
      <c r="B13" s="16"/>
      <c r="C13" s="18"/>
      <c r="D13" s="20"/>
      <c r="E13" s="22">
        <f t="shared" si="0"/>
        <v>0</v>
      </c>
      <c r="F13" s="16"/>
    </row>
    <row r="14" spans="1:6" ht="13.2" x14ac:dyDescent="0.25">
      <c r="A14" s="1">
        <v>11</v>
      </c>
      <c r="B14" s="16"/>
      <c r="C14" s="18"/>
      <c r="D14" s="20"/>
      <c r="E14" s="22">
        <f t="shared" si="0"/>
        <v>0</v>
      </c>
      <c r="F14" s="16"/>
    </row>
    <row r="15" spans="1:6" ht="13.2" x14ac:dyDescent="0.25">
      <c r="A15" s="1">
        <v>12</v>
      </c>
      <c r="B15" s="16"/>
      <c r="C15" s="18"/>
      <c r="D15" s="20"/>
      <c r="E15" s="22">
        <f t="shared" si="0"/>
        <v>0</v>
      </c>
      <c r="F15" s="16"/>
    </row>
  </sheetData>
  <mergeCells count="1">
    <mergeCell ref="A1:F2"/>
  </mergeCells>
  <conditionalFormatting sqref="E4:E7 E9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1" sqref="E21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</cols>
  <sheetData>
    <row r="1" spans="1:5" ht="13.2" x14ac:dyDescent="0.25">
      <c r="A1" s="308" t="s">
        <v>92</v>
      </c>
      <c r="B1" s="309"/>
      <c r="C1" s="309"/>
      <c r="D1" s="309"/>
      <c r="E1" s="310"/>
    </row>
    <row r="2" spans="1:5" ht="30.75" customHeight="1" x14ac:dyDescent="0.25">
      <c r="A2" s="311"/>
      <c r="B2" s="312"/>
      <c r="C2" s="312"/>
      <c r="D2" s="312"/>
      <c r="E2" s="313"/>
    </row>
    <row r="3" spans="1:5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</row>
    <row r="4" spans="1:5" ht="42" customHeight="1" x14ac:dyDescent="0.25">
      <c r="A4" s="1">
        <v>1</v>
      </c>
      <c r="B4" s="1" t="s">
        <v>77</v>
      </c>
      <c r="C4" s="5" t="s">
        <v>93</v>
      </c>
      <c r="D4" s="6" t="s">
        <v>80</v>
      </c>
      <c r="E4" s="7" t="s">
        <v>93</v>
      </c>
    </row>
    <row r="5" spans="1:5" ht="13.2" x14ac:dyDescent="0.25">
      <c r="A5" s="1">
        <v>2</v>
      </c>
      <c r="B5" s="1" t="s">
        <v>43</v>
      </c>
      <c r="C5" s="5" t="s">
        <v>94</v>
      </c>
      <c r="D5" s="6"/>
      <c r="E5" s="17" t="s">
        <v>94</v>
      </c>
    </row>
    <row r="6" spans="1:5" ht="13.2" x14ac:dyDescent="0.25">
      <c r="A6" s="1">
        <v>3</v>
      </c>
      <c r="B6" s="1" t="s">
        <v>26</v>
      </c>
      <c r="C6" s="5" t="s">
        <v>95</v>
      </c>
      <c r="D6" s="6"/>
      <c r="E6" s="7" t="s">
        <v>95</v>
      </c>
    </row>
    <row r="7" spans="1:5" ht="13.2" x14ac:dyDescent="0.25">
      <c r="A7" s="1">
        <v>4</v>
      </c>
      <c r="B7" s="16"/>
      <c r="C7" s="26"/>
      <c r="D7" s="4"/>
      <c r="E7" s="27">
        <f t="shared" ref="E7:E15" si="0">SUM(C7,D7)</f>
        <v>0</v>
      </c>
    </row>
    <row r="8" spans="1:5" ht="13.2" x14ac:dyDescent="0.25">
      <c r="A8" s="1">
        <v>5</v>
      </c>
      <c r="B8" s="16"/>
      <c r="C8" s="26"/>
      <c r="D8" s="4"/>
      <c r="E8" s="27">
        <f t="shared" si="0"/>
        <v>0</v>
      </c>
    </row>
    <row r="9" spans="1:5" ht="13.2" x14ac:dyDescent="0.25">
      <c r="A9" s="1">
        <v>6</v>
      </c>
      <c r="B9" s="16"/>
      <c r="C9" s="22"/>
      <c r="D9" s="16"/>
      <c r="E9" s="22">
        <f t="shared" si="0"/>
        <v>0</v>
      </c>
    </row>
    <row r="10" spans="1:5" ht="13.2" x14ac:dyDescent="0.25">
      <c r="A10" s="1">
        <v>7</v>
      </c>
      <c r="B10" s="16"/>
      <c r="C10" s="22"/>
      <c r="D10" s="16"/>
      <c r="E10" s="22">
        <f t="shared" si="0"/>
        <v>0</v>
      </c>
    </row>
    <row r="11" spans="1:5" ht="13.2" x14ac:dyDescent="0.25">
      <c r="A11" s="1">
        <v>8</v>
      </c>
      <c r="B11" s="16"/>
      <c r="C11" s="22"/>
      <c r="D11" s="16"/>
      <c r="E11" s="22">
        <f t="shared" si="0"/>
        <v>0</v>
      </c>
    </row>
    <row r="12" spans="1:5" ht="13.2" x14ac:dyDescent="0.25">
      <c r="A12" s="1">
        <v>9</v>
      </c>
      <c r="B12" s="16"/>
      <c r="C12" s="22"/>
      <c r="D12" s="16"/>
      <c r="E12" s="22">
        <f t="shared" si="0"/>
        <v>0</v>
      </c>
    </row>
    <row r="13" spans="1:5" ht="13.2" x14ac:dyDescent="0.25">
      <c r="A13" s="1">
        <v>10</v>
      </c>
      <c r="B13" s="16"/>
      <c r="C13" s="22"/>
      <c r="D13" s="16"/>
      <c r="E13" s="22">
        <f t="shared" si="0"/>
        <v>0</v>
      </c>
    </row>
    <row r="14" spans="1:5" ht="13.2" x14ac:dyDescent="0.25">
      <c r="A14" s="1">
        <v>11</v>
      </c>
      <c r="B14" s="16"/>
      <c r="C14" s="22"/>
      <c r="D14" s="16"/>
      <c r="E14" s="22">
        <f t="shared" si="0"/>
        <v>0</v>
      </c>
    </row>
    <row r="15" spans="1:5" ht="13.2" x14ac:dyDescent="0.25">
      <c r="A15" s="1">
        <v>12</v>
      </c>
      <c r="B15" s="16"/>
      <c r="C15" s="22"/>
      <c r="D15" s="16"/>
      <c r="E15" s="22">
        <f t="shared" si="0"/>
        <v>0</v>
      </c>
    </row>
  </sheetData>
  <mergeCells count="1">
    <mergeCell ref="A1:E2"/>
  </mergeCells>
  <conditionalFormatting sqref="E7:E15 E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22" sqref="D2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</cols>
  <sheetData>
    <row r="1" spans="1:5" ht="13.2" x14ac:dyDescent="0.25">
      <c r="A1" s="308" t="s">
        <v>75</v>
      </c>
      <c r="B1" s="309"/>
      <c r="C1" s="309"/>
      <c r="D1" s="309"/>
      <c r="E1" s="310"/>
    </row>
    <row r="2" spans="1:5" ht="30.75" customHeight="1" x14ac:dyDescent="0.25">
      <c r="A2" s="311"/>
      <c r="B2" s="312"/>
      <c r="C2" s="312"/>
      <c r="D2" s="312"/>
      <c r="E2" s="313"/>
    </row>
    <row r="3" spans="1:5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</row>
    <row r="4" spans="1:5" ht="42" customHeight="1" x14ac:dyDescent="0.25">
      <c r="A4" s="1">
        <v>1</v>
      </c>
      <c r="B4" s="1" t="s">
        <v>77</v>
      </c>
      <c r="C4" s="5" t="s">
        <v>78</v>
      </c>
      <c r="D4" s="6" t="s">
        <v>80</v>
      </c>
      <c r="E4" s="7" t="s">
        <v>81</v>
      </c>
    </row>
    <row r="5" spans="1:5" ht="13.2" x14ac:dyDescent="0.25">
      <c r="A5" s="1">
        <v>2</v>
      </c>
      <c r="B5" s="1" t="s">
        <v>43</v>
      </c>
      <c r="C5" s="5" t="s">
        <v>85</v>
      </c>
      <c r="D5" s="6" t="s">
        <v>34</v>
      </c>
      <c r="E5" s="17" t="s">
        <v>86</v>
      </c>
    </row>
    <row r="6" spans="1:5" ht="13.2" x14ac:dyDescent="0.25">
      <c r="A6" s="1">
        <v>3</v>
      </c>
      <c r="B6" s="1" t="s">
        <v>26</v>
      </c>
      <c r="C6" s="5" t="s">
        <v>89</v>
      </c>
      <c r="D6" s="6" t="s">
        <v>90</v>
      </c>
      <c r="E6" s="7" t="s">
        <v>91</v>
      </c>
    </row>
    <row r="7" spans="1:5" ht="13.2" x14ac:dyDescent="0.25">
      <c r="A7" s="1">
        <v>4</v>
      </c>
      <c r="B7" s="16"/>
      <c r="C7" s="26"/>
      <c r="D7" s="4"/>
      <c r="E7" s="27">
        <f t="shared" ref="E7:E15" si="0">SUM(C7,D7)</f>
        <v>0</v>
      </c>
    </row>
    <row r="8" spans="1:5" ht="13.2" x14ac:dyDescent="0.25">
      <c r="A8" s="1">
        <v>5</v>
      </c>
      <c r="B8" s="16"/>
      <c r="C8" s="26"/>
      <c r="D8" s="4"/>
      <c r="E8" s="27">
        <f t="shared" si="0"/>
        <v>0</v>
      </c>
    </row>
    <row r="9" spans="1:5" ht="13.2" x14ac:dyDescent="0.25">
      <c r="A9" s="1">
        <v>6</v>
      </c>
      <c r="B9" s="16"/>
      <c r="C9" s="22"/>
      <c r="D9" s="16"/>
      <c r="E9" s="22">
        <f t="shared" si="0"/>
        <v>0</v>
      </c>
    </row>
    <row r="10" spans="1:5" ht="13.2" x14ac:dyDescent="0.25">
      <c r="A10" s="1">
        <v>7</v>
      </c>
      <c r="B10" s="16"/>
      <c r="C10" s="22"/>
      <c r="D10" s="16"/>
      <c r="E10" s="22">
        <f t="shared" si="0"/>
        <v>0</v>
      </c>
    </row>
    <row r="11" spans="1:5" ht="13.2" x14ac:dyDescent="0.25">
      <c r="A11" s="1">
        <v>8</v>
      </c>
      <c r="B11" s="16"/>
      <c r="C11" s="22"/>
      <c r="D11" s="16"/>
      <c r="E11" s="22">
        <f t="shared" si="0"/>
        <v>0</v>
      </c>
    </row>
    <row r="12" spans="1:5" ht="13.2" x14ac:dyDescent="0.25">
      <c r="A12" s="1">
        <v>9</v>
      </c>
      <c r="B12" s="16"/>
      <c r="C12" s="22"/>
      <c r="D12" s="16"/>
      <c r="E12" s="22">
        <f t="shared" si="0"/>
        <v>0</v>
      </c>
    </row>
    <row r="13" spans="1:5" ht="13.2" x14ac:dyDescent="0.25">
      <c r="A13" s="1">
        <v>10</v>
      </c>
      <c r="B13" s="16"/>
      <c r="C13" s="22"/>
      <c r="D13" s="16"/>
      <c r="E13" s="22">
        <f t="shared" si="0"/>
        <v>0</v>
      </c>
    </row>
    <row r="14" spans="1:5" ht="13.2" x14ac:dyDescent="0.25">
      <c r="A14" s="1">
        <v>11</v>
      </c>
      <c r="B14" s="16"/>
      <c r="C14" s="22"/>
      <c r="D14" s="16"/>
      <c r="E14" s="22">
        <f t="shared" si="0"/>
        <v>0</v>
      </c>
    </row>
    <row r="15" spans="1:5" ht="13.2" x14ac:dyDescent="0.25">
      <c r="A15" s="1">
        <v>12</v>
      </c>
      <c r="B15" s="16"/>
      <c r="C15" s="22"/>
      <c r="D15" s="16"/>
      <c r="E15" s="22">
        <f t="shared" si="0"/>
        <v>0</v>
      </c>
    </row>
  </sheetData>
  <mergeCells count="1">
    <mergeCell ref="A1:E2"/>
  </mergeCells>
  <conditionalFormatting sqref="E7:E15 E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20" sqref="F20:F21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</cols>
  <sheetData>
    <row r="1" spans="1:6" ht="13.2" x14ac:dyDescent="0.25">
      <c r="A1" s="308" t="s">
        <v>96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97</v>
      </c>
      <c r="D3" s="1" t="s">
        <v>98</v>
      </c>
      <c r="E3" s="1" t="s">
        <v>6</v>
      </c>
      <c r="F3" s="28" t="s">
        <v>99</v>
      </c>
    </row>
    <row r="4" spans="1:6" ht="16.5" customHeight="1" x14ac:dyDescent="0.25">
      <c r="A4" s="1">
        <v>1</v>
      </c>
      <c r="B4" s="1" t="s">
        <v>77</v>
      </c>
      <c r="C4" s="5" t="s">
        <v>93</v>
      </c>
      <c r="D4" s="7" t="s">
        <v>81</v>
      </c>
      <c r="E4" s="6" t="s">
        <v>100</v>
      </c>
      <c r="F4" s="28">
        <v>2</v>
      </c>
    </row>
    <row r="5" spans="1:6" ht="13.2" x14ac:dyDescent="0.25">
      <c r="A5" s="1">
        <v>2</v>
      </c>
      <c r="B5" s="1" t="s">
        <v>43</v>
      </c>
      <c r="C5" s="5" t="s">
        <v>94</v>
      </c>
      <c r="D5" s="17" t="s">
        <v>86</v>
      </c>
      <c r="E5" s="6" t="s">
        <v>101</v>
      </c>
      <c r="F5" s="28">
        <v>1</v>
      </c>
    </row>
    <row r="6" spans="1:6" ht="13.2" x14ac:dyDescent="0.25">
      <c r="A6" s="1">
        <v>3</v>
      </c>
      <c r="B6" s="1" t="s">
        <v>26</v>
      </c>
      <c r="C6" s="5" t="s">
        <v>95</v>
      </c>
      <c r="D6" s="7" t="s">
        <v>91</v>
      </c>
      <c r="E6" s="6" t="s">
        <v>102</v>
      </c>
      <c r="F6" s="28">
        <v>3</v>
      </c>
    </row>
    <row r="7" spans="1:6" ht="13.2" x14ac:dyDescent="0.25">
      <c r="A7" s="1">
        <v>4</v>
      </c>
      <c r="B7" s="16"/>
      <c r="C7" s="26"/>
      <c r="D7" s="4"/>
      <c r="E7" s="27">
        <f t="shared" ref="E7:E15" si="0">SUM(C7,D7)</f>
        <v>0</v>
      </c>
    </row>
    <row r="8" spans="1:6" ht="13.2" x14ac:dyDescent="0.25">
      <c r="A8" s="1">
        <v>5</v>
      </c>
      <c r="B8" s="16"/>
      <c r="C8" s="26"/>
      <c r="D8" s="4"/>
      <c r="E8" s="27">
        <f t="shared" si="0"/>
        <v>0</v>
      </c>
    </row>
    <row r="9" spans="1:6" ht="13.2" x14ac:dyDescent="0.25">
      <c r="A9" s="1">
        <v>6</v>
      </c>
      <c r="B9" s="16"/>
      <c r="C9" s="22"/>
      <c r="D9" s="16"/>
      <c r="E9" s="22">
        <f t="shared" si="0"/>
        <v>0</v>
      </c>
    </row>
    <row r="10" spans="1:6" ht="13.2" x14ac:dyDescent="0.25">
      <c r="A10" s="1">
        <v>7</v>
      </c>
      <c r="B10" s="16"/>
      <c r="C10" s="22"/>
      <c r="D10" s="16"/>
      <c r="E10" s="22">
        <f t="shared" si="0"/>
        <v>0</v>
      </c>
    </row>
    <row r="11" spans="1:6" ht="13.2" x14ac:dyDescent="0.25">
      <c r="A11" s="1">
        <v>8</v>
      </c>
      <c r="B11" s="16"/>
      <c r="C11" s="22"/>
      <c r="D11" s="16"/>
      <c r="E11" s="22">
        <f t="shared" si="0"/>
        <v>0</v>
      </c>
    </row>
    <row r="12" spans="1:6" ht="13.2" x14ac:dyDescent="0.25">
      <c r="A12" s="1">
        <v>9</v>
      </c>
      <c r="B12" s="16"/>
      <c r="C12" s="22"/>
      <c r="D12" s="16"/>
      <c r="E12" s="22">
        <f t="shared" si="0"/>
        <v>0</v>
      </c>
    </row>
    <row r="13" spans="1:6" ht="13.2" x14ac:dyDescent="0.25">
      <c r="A13" s="1">
        <v>10</v>
      </c>
      <c r="B13" s="16"/>
      <c r="C13" s="22"/>
      <c r="D13" s="16"/>
      <c r="E13" s="22">
        <f t="shared" si="0"/>
        <v>0</v>
      </c>
    </row>
    <row r="14" spans="1:6" ht="13.2" x14ac:dyDescent="0.25">
      <c r="A14" s="1">
        <v>11</v>
      </c>
      <c r="B14" s="16"/>
      <c r="C14" s="22"/>
      <c r="D14" s="16"/>
      <c r="E14" s="22">
        <f t="shared" si="0"/>
        <v>0</v>
      </c>
    </row>
    <row r="15" spans="1:6" ht="13.2" x14ac:dyDescent="0.25">
      <c r="A15" s="1">
        <v>12</v>
      </c>
      <c r="B15" s="16"/>
      <c r="C15" s="22"/>
      <c r="D15" s="16"/>
      <c r="E15" s="22">
        <f t="shared" si="0"/>
        <v>0</v>
      </c>
    </row>
  </sheetData>
  <mergeCells count="1">
    <mergeCell ref="A1:E2"/>
  </mergeCells>
  <conditionalFormatting sqref="C5:E5 E7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23" sqref="H23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8.88671875" customWidth="1"/>
    <col min="6" max="6" width="27.88671875" customWidth="1"/>
  </cols>
  <sheetData>
    <row r="1" spans="1:7" ht="13.2" customHeight="1" x14ac:dyDescent="0.25">
      <c r="A1" s="304" t="s">
        <v>104</v>
      </c>
      <c r="B1" s="305"/>
      <c r="C1" s="305"/>
      <c r="D1" s="305"/>
      <c r="E1" s="305"/>
      <c r="F1" s="305"/>
      <c r="G1" s="305"/>
    </row>
    <row r="2" spans="1:7" ht="30.75" customHeight="1" x14ac:dyDescent="0.25">
      <c r="A2" s="306"/>
      <c r="B2" s="307"/>
      <c r="C2" s="307"/>
      <c r="D2" s="307"/>
      <c r="E2" s="307"/>
      <c r="F2" s="307"/>
      <c r="G2" s="307"/>
    </row>
    <row r="3" spans="1:7" ht="13.2" x14ac:dyDescent="0.25">
      <c r="A3" s="1" t="s">
        <v>2</v>
      </c>
      <c r="B3" s="1" t="s">
        <v>3</v>
      </c>
      <c r="C3" s="2" t="s">
        <v>97</v>
      </c>
      <c r="D3" s="1" t="s">
        <v>98</v>
      </c>
      <c r="E3" s="1" t="s">
        <v>6</v>
      </c>
      <c r="F3" s="1" t="s">
        <v>11</v>
      </c>
      <c r="G3" s="1" t="s">
        <v>99</v>
      </c>
    </row>
    <row r="4" spans="1:7" ht="13.2" x14ac:dyDescent="0.25">
      <c r="A4" s="1">
        <v>1</v>
      </c>
      <c r="B4" s="1" t="s">
        <v>12</v>
      </c>
      <c r="C4" s="5" t="s">
        <v>56</v>
      </c>
      <c r="D4" s="7" t="s">
        <v>15</v>
      </c>
      <c r="E4" s="6" t="s">
        <v>106</v>
      </c>
      <c r="F4" s="1" t="s">
        <v>16</v>
      </c>
      <c r="G4" s="31" t="s">
        <v>107</v>
      </c>
    </row>
    <row r="5" spans="1:7" ht="13.2" x14ac:dyDescent="0.25">
      <c r="A5" s="1">
        <v>2</v>
      </c>
      <c r="B5" s="1" t="s">
        <v>17</v>
      </c>
      <c r="C5" s="23" t="s">
        <v>40</v>
      </c>
      <c r="D5" s="7" t="s">
        <v>21</v>
      </c>
      <c r="E5" s="11">
        <v>0.43909722222222225</v>
      </c>
      <c r="F5" s="1" t="s">
        <v>16</v>
      </c>
      <c r="G5" s="31" t="s">
        <v>111</v>
      </c>
    </row>
    <row r="6" spans="1:7" ht="13.2" x14ac:dyDescent="0.25">
      <c r="A6" s="1">
        <v>3</v>
      </c>
      <c r="B6" s="1" t="s">
        <v>22</v>
      </c>
      <c r="C6" s="5" t="s">
        <v>112</v>
      </c>
      <c r="D6" s="7" t="s">
        <v>25</v>
      </c>
      <c r="E6" s="6" t="s">
        <v>113</v>
      </c>
      <c r="F6" s="1" t="s">
        <v>26</v>
      </c>
      <c r="G6" s="31" t="s">
        <v>115</v>
      </c>
    </row>
    <row r="7" spans="1:7" ht="13.2" x14ac:dyDescent="0.25">
      <c r="A7" s="1">
        <v>4</v>
      </c>
      <c r="B7" s="1" t="s">
        <v>27</v>
      </c>
      <c r="C7" s="5" t="s">
        <v>54</v>
      </c>
      <c r="D7" s="7" t="s">
        <v>28</v>
      </c>
      <c r="E7" s="32" t="s">
        <v>117</v>
      </c>
      <c r="F7" s="10" t="s">
        <v>30</v>
      </c>
      <c r="G7" s="31" t="s">
        <v>118</v>
      </c>
    </row>
    <row r="8" spans="1:7" ht="13.2" x14ac:dyDescent="0.25">
      <c r="A8" s="1">
        <v>5</v>
      </c>
      <c r="B8" s="1" t="s">
        <v>32</v>
      </c>
      <c r="C8" s="23" t="s">
        <v>48</v>
      </c>
      <c r="D8" s="13" t="s">
        <v>35</v>
      </c>
      <c r="E8" s="33" t="s">
        <v>121</v>
      </c>
      <c r="F8" s="1" t="s">
        <v>30</v>
      </c>
      <c r="G8" s="31" t="s">
        <v>122</v>
      </c>
    </row>
    <row r="9" spans="1:7" ht="13.2" x14ac:dyDescent="0.25">
      <c r="A9" s="1">
        <v>6</v>
      </c>
      <c r="B9" s="1" t="s">
        <v>9</v>
      </c>
      <c r="C9" s="5" t="s">
        <v>123</v>
      </c>
      <c r="D9" s="7" t="s">
        <v>44</v>
      </c>
      <c r="E9" s="6" t="s">
        <v>125</v>
      </c>
      <c r="F9" s="1" t="s">
        <v>45</v>
      </c>
      <c r="G9" s="31" t="s">
        <v>126</v>
      </c>
    </row>
    <row r="10" spans="1:7" ht="13.2" x14ac:dyDescent="0.25">
      <c r="A10" s="1">
        <v>7</v>
      </c>
      <c r="B10" s="1" t="s">
        <v>47</v>
      </c>
      <c r="C10" s="5" t="s">
        <v>127</v>
      </c>
      <c r="D10" s="7" t="s">
        <v>51</v>
      </c>
      <c r="E10" s="35" t="s">
        <v>128</v>
      </c>
      <c r="F10" s="1" t="s">
        <v>45</v>
      </c>
      <c r="G10" s="31" t="s">
        <v>129</v>
      </c>
    </row>
    <row r="11" spans="1:7" ht="13.2" x14ac:dyDescent="0.25">
      <c r="A11" s="1">
        <v>8</v>
      </c>
      <c r="B11" s="37"/>
      <c r="C11" s="34"/>
      <c r="D11" s="19"/>
      <c r="E11" s="34">
        <f t="shared" ref="E11:E15" si="0">SUM(C11,D11)</f>
        <v>0</v>
      </c>
      <c r="F11" s="16"/>
      <c r="G11" s="16"/>
    </row>
    <row r="12" spans="1:7" ht="13.2" x14ac:dyDescent="0.25">
      <c r="A12" s="1">
        <v>9</v>
      </c>
      <c r="B12" s="16"/>
      <c r="C12" s="18"/>
      <c r="D12" s="20"/>
      <c r="E12" s="22">
        <f t="shared" si="0"/>
        <v>0</v>
      </c>
      <c r="F12" s="16"/>
      <c r="G12" s="16"/>
    </row>
    <row r="13" spans="1:7" ht="13.2" x14ac:dyDescent="0.25">
      <c r="A13" s="1">
        <v>10</v>
      </c>
      <c r="B13" s="16"/>
      <c r="C13" s="18"/>
      <c r="D13" s="20"/>
      <c r="E13" s="22">
        <f t="shared" si="0"/>
        <v>0</v>
      </c>
      <c r="F13" s="16"/>
      <c r="G13" s="16"/>
    </row>
    <row r="14" spans="1:7" ht="13.2" x14ac:dyDescent="0.25">
      <c r="A14" s="1">
        <v>11</v>
      </c>
      <c r="B14" s="16"/>
      <c r="C14" s="18"/>
      <c r="D14" s="20"/>
      <c r="E14" s="22">
        <f t="shared" si="0"/>
        <v>0</v>
      </c>
      <c r="F14" s="16"/>
      <c r="G14" s="16"/>
    </row>
    <row r="15" spans="1:7" ht="13.2" x14ac:dyDescent="0.25">
      <c r="A15" s="1">
        <v>12</v>
      </c>
      <c r="B15" s="16"/>
      <c r="C15" s="18"/>
      <c r="D15" s="20"/>
      <c r="E15" s="22">
        <f t="shared" si="0"/>
        <v>0</v>
      </c>
      <c r="F15" s="16"/>
      <c r="G15" s="16"/>
    </row>
  </sheetData>
  <mergeCells count="1">
    <mergeCell ref="A1:G2"/>
  </mergeCells>
  <conditionalFormatting sqref="D4:D6 E4:E15 C5 C7:C8 D8:D10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18" sqref="E18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25.33203125" customWidth="1"/>
    <col min="6" max="6" width="23.109375" customWidth="1"/>
  </cols>
  <sheetData>
    <row r="1" spans="1:7" ht="13.2" customHeight="1" x14ac:dyDescent="0.25">
      <c r="A1" s="304" t="s">
        <v>103</v>
      </c>
      <c r="B1" s="305"/>
      <c r="C1" s="305"/>
      <c r="D1" s="305"/>
      <c r="E1" s="305"/>
      <c r="F1" s="305"/>
      <c r="G1" s="305"/>
    </row>
    <row r="2" spans="1:7" ht="30.75" customHeight="1" x14ac:dyDescent="0.25">
      <c r="A2" s="306"/>
      <c r="B2" s="307"/>
      <c r="C2" s="307"/>
      <c r="D2" s="307"/>
      <c r="E2" s="307"/>
      <c r="F2" s="307"/>
      <c r="G2" s="307"/>
    </row>
    <row r="3" spans="1:7" ht="13.2" x14ac:dyDescent="0.25">
      <c r="A3" s="1" t="s">
        <v>2</v>
      </c>
      <c r="B3" s="1" t="s">
        <v>3</v>
      </c>
      <c r="C3" s="2" t="s">
        <v>97</v>
      </c>
      <c r="D3" s="29" t="s">
        <v>98</v>
      </c>
      <c r="E3" s="1" t="s">
        <v>6</v>
      </c>
      <c r="F3" s="1" t="s">
        <v>11</v>
      </c>
      <c r="G3" s="1" t="s">
        <v>99</v>
      </c>
    </row>
    <row r="4" spans="1:7" ht="13.2" x14ac:dyDescent="0.25">
      <c r="A4" s="1">
        <v>1</v>
      </c>
      <c r="B4" s="1" t="s">
        <v>66</v>
      </c>
      <c r="C4" s="30" t="s">
        <v>60</v>
      </c>
      <c r="D4" s="7" t="s">
        <v>68</v>
      </c>
      <c r="E4" s="6" t="s">
        <v>105</v>
      </c>
      <c r="F4" s="1" t="s">
        <v>16</v>
      </c>
      <c r="G4" s="28">
        <v>4</v>
      </c>
    </row>
    <row r="5" spans="1:7" ht="13.2" x14ac:dyDescent="0.25">
      <c r="A5" s="1">
        <v>2</v>
      </c>
      <c r="B5" s="1" t="s">
        <v>61</v>
      </c>
      <c r="C5" s="30" t="s">
        <v>62</v>
      </c>
      <c r="D5" s="7" t="s">
        <v>69</v>
      </c>
      <c r="E5" s="6" t="s">
        <v>108</v>
      </c>
      <c r="F5" s="1" t="s">
        <v>16</v>
      </c>
      <c r="G5" s="28">
        <v>5</v>
      </c>
    </row>
    <row r="6" spans="1:7" ht="13.2" x14ac:dyDescent="0.25">
      <c r="A6" s="1">
        <v>3</v>
      </c>
      <c r="B6" s="1" t="s">
        <v>55</v>
      </c>
      <c r="C6" s="5" t="s">
        <v>56</v>
      </c>
      <c r="D6" s="7" t="s">
        <v>72</v>
      </c>
      <c r="E6" s="6" t="s">
        <v>109</v>
      </c>
      <c r="F6" s="1" t="s">
        <v>26</v>
      </c>
      <c r="G6" s="28">
        <v>6</v>
      </c>
    </row>
    <row r="7" spans="1:7" ht="13.2" x14ac:dyDescent="0.25">
      <c r="A7" s="1">
        <v>4</v>
      </c>
      <c r="B7" s="1" t="s">
        <v>57</v>
      </c>
      <c r="C7" s="30" t="s">
        <v>58</v>
      </c>
      <c r="D7" s="25" t="s">
        <v>74</v>
      </c>
      <c r="E7" s="32" t="s">
        <v>110</v>
      </c>
      <c r="F7" s="1" t="s">
        <v>26</v>
      </c>
      <c r="G7" s="28">
        <v>1</v>
      </c>
    </row>
    <row r="8" spans="1:7" ht="13.2" x14ac:dyDescent="0.25">
      <c r="A8" s="1">
        <v>5</v>
      </c>
      <c r="B8" s="1" t="s">
        <v>8</v>
      </c>
      <c r="C8" s="5" t="s">
        <v>114</v>
      </c>
      <c r="D8" s="7" t="s">
        <v>76</v>
      </c>
      <c r="E8" s="33" t="s">
        <v>116</v>
      </c>
      <c r="F8" s="10" t="s">
        <v>45</v>
      </c>
      <c r="G8" s="28">
        <v>2</v>
      </c>
    </row>
    <row r="9" spans="1:7" ht="13.2" x14ac:dyDescent="0.25">
      <c r="A9" s="1">
        <v>6</v>
      </c>
      <c r="B9" s="1" t="s">
        <v>79</v>
      </c>
      <c r="C9" s="5" t="s">
        <v>119</v>
      </c>
      <c r="D9" s="25" t="s">
        <v>84</v>
      </c>
      <c r="E9" s="6" t="s">
        <v>120</v>
      </c>
      <c r="F9" s="10" t="s">
        <v>45</v>
      </c>
      <c r="G9" s="28">
        <v>7</v>
      </c>
    </row>
    <row r="10" spans="1:7" ht="13.2" x14ac:dyDescent="0.25">
      <c r="A10" s="1">
        <v>7</v>
      </c>
      <c r="B10" s="1" t="s">
        <v>63</v>
      </c>
      <c r="C10" s="23" t="s">
        <v>64</v>
      </c>
      <c r="D10" s="13" t="s">
        <v>88</v>
      </c>
      <c r="E10" s="6" t="s">
        <v>124</v>
      </c>
      <c r="F10" s="1" t="s">
        <v>16</v>
      </c>
      <c r="G10" s="28">
        <v>3</v>
      </c>
    </row>
    <row r="11" spans="1:7" ht="13.2" x14ac:dyDescent="0.25">
      <c r="A11" s="1">
        <v>8</v>
      </c>
      <c r="B11" s="19"/>
      <c r="C11" s="34"/>
      <c r="D11" s="36"/>
      <c r="E11" s="34">
        <f t="shared" ref="E11:E15" si="0">SUM(C11,D11)</f>
        <v>0</v>
      </c>
      <c r="F11" s="16"/>
      <c r="G11" s="16"/>
    </row>
    <row r="12" spans="1:7" ht="13.2" x14ac:dyDescent="0.25">
      <c r="A12" s="1">
        <v>9</v>
      </c>
      <c r="B12" s="19"/>
      <c r="C12" s="34"/>
      <c r="D12" s="36"/>
      <c r="E12" s="34">
        <f t="shared" si="0"/>
        <v>0</v>
      </c>
      <c r="F12" s="16"/>
      <c r="G12" s="16"/>
    </row>
    <row r="13" spans="1:7" ht="13.2" x14ac:dyDescent="0.25">
      <c r="A13" s="1">
        <v>10</v>
      </c>
      <c r="B13" s="16"/>
      <c r="C13" s="18"/>
      <c r="D13" s="38"/>
      <c r="E13" s="22">
        <f t="shared" si="0"/>
        <v>0</v>
      </c>
      <c r="F13" s="16"/>
      <c r="G13" s="16"/>
    </row>
    <row r="14" spans="1:7" ht="13.2" x14ac:dyDescent="0.25">
      <c r="A14" s="1">
        <v>11</v>
      </c>
      <c r="B14" s="16"/>
      <c r="C14" s="18"/>
      <c r="D14" s="38"/>
      <c r="E14" s="22">
        <f t="shared" si="0"/>
        <v>0</v>
      </c>
      <c r="F14" s="16"/>
      <c r="G14" s="16"/>
    </row>
    <row r="15" spans="1:7" ht="13.2" x14ac:dyDescent="0.25">
      <c r="A15" s="1">
        <v>12</v>
      </c>
      <c r="B15" s="16"/>
      <c r="C15" s="18"/>
      <c r="D15" s="38"/>
      <c r="E15" s="22">
        <f t="shared" si="0"/>
        <v>0</v>
      </c>
      <c r="F15" s="16"/>
      <c r="G15" s="16"/>
    </row>
  </sheetData>
  <mergeCells count="1">
    <mergeCell ref="A1:G2"/>
  </mergeCells>
  <conditionalFormatting sqref="C4:C5 D4:D7 E4:E15 C7 D9:D10 C10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22" sqref="E2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5.88671875" customWidth="1"/>
  </cols>
  <sheetData>
    <row r="1" spans="1:6" ht="13.2" x14ac:dyDescent="0.25">
      <c r="A1" s="308" t="s">
        <v>130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7</v>
      </c>
    </row>
    <row r="4" spans="1:6" ht="13.2" x14ac:dyDescent="0.25">
      <c r="A4" s="1">
        <v>1</v>
      </c>
      <c r="B4" s="1" t="s">
        <v>131</v>
      </c>
      <c r="C4" s="5" t="s">
        <v>132</v>
      </c>
      <c r="D4" s="6" t="s">
        <v>133</v>
      </c>
      <c r="E4" s="7" t="s">
        <v>134</v>
      </c>
      <c r="F4" s="10" t="s">
        <v>135</v>
      </c>
    </row>
    <row r="5" spans="1:6" ht="13.2" x14ac:dyDescent="0.25">
      <c r="A5" s="1">
        <v>2</v>
      </c>
      <c r="B5" s="1" t="s">
        <v>136</v>
      </c>
      <c r="C5" s="39">
        <v>0.18148148148148149</v>
      </c>
      <c r="D5" s="40">
        <v>6.9444444444444441E-3</v>
      </c>
      <c r="E5" s="41">
        <f>SUM(C5,D5)</f>
        <v>0.18842592592592594</v>
      </c>
      <c r="F5" s="10" t="s">
        <v>20</v>
      </c>
    </row>
    <row r="6" spans="1:6" ht="13.2" x14ac:dyDescent="0.25">
      <c r="A6" s="1">
        <v>3</v>
      </c>
      <c r="B6" s="1" t="s">
        <v>138</v>
      </c>
      <c r="C6" s="5" t="s">
        <v>139</v>
      </c>
      <c r="D6" s="6"/>
      <c r="E6" s="17" t="s">
        <v>139</v>
      </c>
      <c r="F6" s="1" t="s">
        <v>50</v>
      </c>
    </row>
    <row r="7" spans="1:6" ht="13.2" x14ac:dyDescent="0.25">
      <c r="A7" s="1">
        <v>4</v>
      </c>
      <c r="B7" s="1" t="s">
        <v>140</v>
      </c>
      <c r="C7" s="5" t="s">
        <v>141</v>
      </c>
      <c r="D7" s="6"/>
      <c r="E7" s="7" t="s">
        <v>141</v>
      </c>
      <c r="F7" s="1" t="s">
        <v>143</v>
      </c>
    </row>
    <row r="8" spans="1:6" ht="13.2" x14ac:dyDescent="0.25">
      <c r="A8" s="1">
        <v>5</v>
      </c>
      <c r="B8" s="1" t="s">
        <v>145</v>
      </c>
      <c r="C8" s="5" t="s">
        <v>146</v>
      </c>
      <c r="D8" s="6"/>
      <c r="E8" s="6" t="s">
        <v>146</v>
      </c>
      <c r="F8" s="1" t="s">
        <v>148</v>
      </c>
    </row>
    <row r="9" spans="1:6" ht="13.2" x14ac:dyDescent="0.25">
      <c r="A9" s="1">
        <v>6</v>
      </c>
      <c r="B9" s="1" t="s">
        <v>150</v>
      </c>
      <c r="C9" s="5" t="s">
        <v>151</v>
      </c>
      <c r="D9" s="19"/>
      <c r="E9" s="17" t="s">
        <v>151</v>
      </c>
      <c r="F9" s="1" t="s">
        <v>26</v>
      </c>
    </row>
    <row r="10" spans="1:6" ht="13.2" x14ac:dyDescent="0.25">
      <c r="A10" s="1">
        <v>7</v>
      </c>
      <c r="B10" s="1" t="s">
        <v>140</v>
      </c>
      <c r="C10" s="5" t="s">
        <v>141</v>
      </c>
      <c r="D10" s="19"/>
      <c r="E10" s="17" t="s">
        <v>141</v>
      </c>
      <c r="F10" s="1" t="s">
        <v>26</v>
      </c>
    </row>
    <row r="11" spans="1:6" ht="13.2" x14ac:dyDescent="0.25">
      <c r="A11" s="1">
        <v>8</v>
      </c>
      <c r="B11" s="1" t="s">
        <v>156</v>
      </c>
      <c r="C11" s="5" t="s">
        <v>157</v>
      </c>
      <c r="D11" s="19"/>
      <c r="E11" s="17" t="s">
        <v>157</v>
      </c>
      <c r="F11" s="1" t="s">
        <v>159</v>
      </c>
    </row>
    <row r="12" spans="1:6" ht="13.2" x14ac:dyDescent="0.25">
      <c r="A12" s="1">
        <v>9</v>
      </c>
      <c r="B12" s="1" t="s">
        <v>161</v>
      </c>
      <c r="C12" s="3">
        <v>0.14707175925925925</v>
      </c>
      <c r="D12" s="16"/>
      <c r="E12" s="42">
        <v>0.14707175925925925</v>
      </c>
      <c r="F12" s="1" t="s">
        <v>159</v>
      </c>
    </row>
    <row r="13" spans="1:6" ht="13.2" x14ac:dyDescent="0.25">
      <c r="A13" s="1">
        <v>10</v>
      </c>
      <c r="B13" s="16"/>
      <c r="C13" s="22"/>
      <c r="D13" s="16"/>
      <c r="E13" s="22">
        <f t="shared" ref="E13:E15" si="0">SUM(C13,D13)</f>
        <v>0</v>
      </c>
      <c r="F13" s="16"/>
    </row>
    <row r="14" spans="1:6" ht="13.2" x14ac:dyDescent="0.25">
      <c r="A14" s="1">
        <v>11</v>
      </c>
      <c r="B14" s="16"/>
      <c r="C14" s="22"/>
      <c r="D14" s="16"/>
      <c r="E14" s="22">
        <f t="shared" si="0"/>
        <v>0</v>
      </c>
      <c r="F14" s="16"/>
    </row>
    <row r="15" spans="1:6" ht="13.2" x14ac:dyDescent="0.25">
      <c r="A15" s="1">
        <v>12</v>
      </c>
      <c r="B15" s="16"/>
      <c r="C15" s="22"/>
      <c r="D15" s="16"/>
      <c r="E15" s="22">
        <f t="shared" si="0"/>
        <v>0</v>
      </c>
      <c r="F15" s="16"/>
    </row>
  </sheetData>
  <mergeCells count="1">
    <mergeCell ref="A1:E2"/>
  </mergeCells>
  <conditionalFormatting sqref="E4:E5 E13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5.88671875" customWidth="1"/>
  </cols>
  <sheetData>
    <row r="1" spans="1:6" ht="13.2" x14ac:dyDescent="0.25">
      <c r="A1" s="308" t="s">
        <v>137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11</v>
      </c>
    </row>
    <row r="4" spans="1:6" ht="13.2" x14ac:dyDescent="0.25">
      <c r="A4" s="1">
        <v>1</v>
      </c>
      <c r="B4" s="1" t="s">
        <v>136</v>
      </c>
      <c r="C4" s="5" t="s">
        <v>142</v>
      </c>
      <c r="D4" s="6"/>
      <c r="E4" s="7" t="s">
        <v>142</v>
      </c>
      <c r="F4" s="10" t="s">
        <v>144</v>
      </c>
    </row>
    <row r="5" spans="1:6" ht="13.2" x14ac:dyDescent="0.25">
      <c r="A5" s="1">
        <v>2</v>
      </c>
      <c r="B5" s="1" t="s">
        <v>131</v>
      </c>
      <c r="C5" s="5" t="s">
        <v>147</v>
      </c>
      <c r="D5" s="6"/>
      <c r="E5" s="17" t="s">
        <v>147</v>
      </c>
      <c r="F5" s="10" t="s">
        <v>149</v>
      </c>
    </row>
    <row r="6" spans="1:6" ht="13.2" x14ac:dyDescent="0.25">
      <c r="A6" s="1">
        <v>3</v>
      </c>
      <c r="B6" s="1" t="s">
        <v>152</v>
      </c>
      <c r="C6" s="5" t="s">
        <v>153</v>
      </c>
      <c r="D6" s="6" t="s">
        <v>154</v>
      </c>
      <c r="E6" s="7" t="s">
        <v>155</v>
      </c>
      <c r="F6" s="1" t="s">
        <v>30</v>
      </c>
    </row>
    <row r="7" spans="1:6" ht="13.2" x14ac:dyDescent="0.25">
      <c r="A7" s="1">
        <v>4</v>
      </c>
      <c r="B7" s="1" t="s">
        <v>156</v>
      </c>
      <c r="C7" s="5" t="s">
        <v>158</v>
      </c>
      <c r="D7" s="6"/>
      <c r="E7" s="7" t="s">
        <v>158</v>
      </c>
      <c r="F7" s="1" t="s">
        <v>160</v>
      </c>
    </row>
    <row r="8" spans="1:6" ht="13.2" x14ac:dyDescent="0.25">
      <c r="A8" s="1">
        <v>5</v>
      </c>
      <c r="B8" s="1" t="s">
        <v>161</v>
      </c>
      <c r="C8" s="5" t="s">
        <v>162</v>
      </c>
      <c r="D8" s="6" t="s">
        <v>133</v>
      </c>
      <c r="E8" s="7" t="s">
        <v>163</v>
      </c>
      <c r="F8" s="1" t="s">
        <v>160</v>
      </c>
    </row>
    <row r="9" spans="1:6" ht="13.2" x14ac:dyDescent="0.25">
      <c r="A9" s="1">
        <v>6</v>
      </c>
      <c r="B9" s="1" t="s">
        <v>145</v>
      </c>
      <c r="C9" s="5" t="s">
        <v>164</v>
      </c>
      <c r="D9" s="6" t="s">
        <v>14</v>
      </c>
      <c r="E9" s="7" t="s">
        <v>165</v>
      </c>
      <c r="F9" s="1" t="s">
        <v>166</v>
      </c>
    </row>
    <row r="10" spans="1:6" ht="13.2" x14ac:dyDescent="0.25">
      <c r="A10" s="1">
        <v>7</v>
      </c>
      <c r="B10" s="1" t="s">
        <v>150</v>
      </c>
      <c r="C10" s="5" t="s">
        <v>167</v>
      </c>
      <c r="D10" s="6" t="s">
        <v>133</v>
      </c>
      <c r="E10" s="7" t="s">
        <v>168</v>
      </c>
      <c r="F10" s="1" t="s">
        <v>169</v>
      </c>
    </row>
    <row r="11" spans="1:6" ht="13.2" x14ac:dyDescent="0.25">
      <c r="A11" s="1">
        <v>8</v>
      </c>
      <c r="B11" s="1" t="s">
        <v>170</v>
      </c>
      <c r="C11" s="5" t="s">
        <v>171</v>
      </c>
      <c r="D11" s="6" t="s">
        <v>171</v>
      </c>
      <c r="E11" s="7" t="s">
        <v>171</v>
      </c>
      <c r="F11" s="15" t="s">
        <v>169</v>
      </c>
    </row>
    <row r="12" spans="1:6" ht="13.2" x14ac:dyDescent="0.25">
      <c r="A12" s="1">
        <v>9</v>
      </c>
      <c r="B12" s="1" t="s">
        <v>140</v>
      </c>
      <c r="C12" s="5" t="s">
        <v>172</v>
      </c>
      <c r="D12" s="6" t="s">
        <v>42</v>
      </c>
      <c r="E12" s="7" t="s">
        <v>173</v>
      </c>
      <c r="F12" s="15" t="s">
        <v>169</v>
      </c>
    </row>
    <row r="13" spans="1:6" ht="13.2" x14ac:dyDescent="0.25">
      <c r="A13" s="1">
        <v>10</v>
      </c>
      <c r="B13" s="16"/>
      <c r="C13" s="43"/>
      <c r="D13" s="37"/>
      <c r="E13" s="44"/>
      <c r="F13" s="16"/>
    </row>
    <row r="14" spans="1:6" ht="13.2" x14ac:dyDescent="0.25">
      <c r="A14" s="1">
        <v>11</v>
      </c>
      <c r="B14" s="16"/>
      <c r="C14" s="43"/>
      <c r="D14" s="37"/>
      <c r="E14" s="44"/>
      <c r="F14" s="16"/>
    </row>
    <row r="15" spans="1:6" ht="13.2" x14ac:dyDescent="0.25">
      <c r="A15" s="1">
        <v>12</v>
      </c>
      <c r="B15" s="16"/>
      <c r="C15" s="43"/>
      <c r="D15" s="37"/>
      <c r="E15" s="44"/>
      <c r="F15" s="16"/>
    </row>
  </sheetData>
  <mergeCells count="1">
    <mergeCell ref="A1:E2"/>
  </mergeCells>
  <conditionalFormatting sqref="E8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6.109375" customWidth="1"/>
  </cols>
  <sheetData>
    <row r="1" spans="1:6" ht="13.2" x14ac:dyDescent="0.25">
      <c r="A1" s="308" t="s">
        <v>174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175</v>
      </c>
    </row>
    <row r="4" spans="1:6" ht="13.2" x14ac:dyDescent="0.25">
      <c r="A4" s="1">
        <v>1</v>
      </c>
      <c r="B4" s="1" t="s">
        <v>176</v>
      </c>
      <c r="C4" s="5" t="s">
        <v>177</v>
      </c>
      <c r="D4" s="45"/>
      <c r="E4" s="7" t="s">
        <v>177</v>
      </c>
      <c r="F4" s="10" t="s">
        <v>135</v>
      </c>
    </row>
    <row r="5" spans="1:6" ht="13.2" x14ac:dyDescent="0.25">
      <c r="A5" s="1">
        <v>2</v>
      </c>
      <c r="B5" s="1" t="s">
        <v>178</v>
      </c>
      <c r="C5" s="5" t="s">
        <v>179</v>
      </c>
      <c r="D5" s="6" t="s">
        <v>133</v>
      </c>
      <c r="E5" s="17" t="s">
        <v>180</v>
      </c>
      <c r="F5" s="10" t="s">
        <v>135</v>
      </c>
    </row>
    <row r="6" spans="1:6" ht="13.2" x14ac:dyDescent="0.25">
      <c r="A6" s="1">
        <v>3</v>
      </c>
      <c r="B6" s="1" t="s">
        <v>181</v>
      </c>
      <c r="C6" s="39">
        <v>7.9849537037037038E-2</v>
      </c>
      <c r="D6" s="40"/>
      <c r="E6" s="46">
        <f t="shared" ref="E6:E7" si="0">SUM(C6,D6)</f>
        <v>7.9849537037037038E-2</v>
      </c>
      <c r="F6" s="10" t="s">
        <v>20</v>
      </c>
    </row>
    <row r="7" spans="1:6" ht="13.2" x14ac:dyDescent="0.25">
      <c r="A7" s="1">
        <v>4</v>
      </c>
      <c r="B7" s="1" t="s">
        <v>182</v>
      </c>
      <c r="C7" s="39">
        <v>0.10906250000000001</v>
      </c>
      <c r="D7" s="40"/>
      <c r="E7" s="46">
        <f t="shared" si="0"/>
        <v>0.10906250000000001</v>
      </c>
      <c r="F7" s="10" t="s">
        <v>20</v>
      </c>
    </row>
    <row r="8" spans="1:6" ht="13.2" x14ac:dyDescent="0.25">
      <c r="A8" s="1">
        <v>5</v>
      </c>
      <c r="B8" s="1" t="s">
        <v>183</v>
      </c>
      <c r="C8" s="23" t="s">
        <v>184</v>
      </c>
      <c r="D8" s="6" t="s">
        <v>133</v>
      </c>
      <c r="E8" s="14" t="s">
        <v>185</v>
      </c>
      <c r="F8" s="1" t="s">
        <v>50</v>
      </c>
    </row>
    <row r="9" spans="1:6" ht="13.2" x14ac:dyDescent="0.25">
      <c r="A9" s="1">
        <v>6</v>
      </c>
      <c r="B9" s="1" t="s">
        <v>186</v>
      </c>
      <c r="C9" s="5" t="s">
        <v>187</v>
      </c>
      <c r="D9" s="6" t="s">
        <v>188</v>
      </c>
      <c r="E9" s="17" t="s">
        <v>189</v>
      </c>
      <c r="F9" s="1" t="s">
        <v>50</v>
      </c>
    </row>
    <row r="10" spans="1:6" ht="13.2" x14ac:dyDescent="0.25">
      <c r="A10" s="1">
        <v>7</v>
      </c>
      <c r="B10" s="1" t="s">
        <v>190</v>
      </c>
      <c r="C10" s="5" t="s">
        <v>191</v>
      </c>
      <c r="D10" s="19"/>
      <c r="E10" s="6" t="s">
        <v>192</v>
      </c>
      <c r="F10" s="1" t="s">
        <v>148</v>
      </c>
    </row>
    <row r="11" spans="1:6" ht="13.2" x14ac:dyDescent="0.25">
      <c r="A11" s="1">
        <v>8</v>
      </c>
      <c r="B11" s="1" t="s">
        <v>193</v>
      </c>
      <c r="C11" s="5" t="s">
        <v>194</v>
      </c>
      <c r="D11" s="19"/>
      <c r="E11" s="7" t="s">
        <v>194</v>
      </c>
      <c r="F11" s="1" t="s">
        <v>148</v>
      </c>
    </row>
    <row r="12" spans="1:6" ht="13.2" x14ac:dyDescent="0.25">
      <c r="A12" s="1">
        <v>9</v>
      </c>
      <c r="B12" s="1" t="s">
        <v>195</v>
      </c>
      <c r="C12" s="5" t="s">
        <v>196</v>
      </c>
      <c r="D12" s="19"/>
      <c r="E12" s="17" t="s">
        <v>196</v>
      </c>
      <c r="F12" s="1" t="s">
        <v>197</v>
      </c>
    </row>
    <row r="13" spans="1:6" ht="13.2" x14ac:dyDescent="0.25">
      <c r="A13" s="1">
        <v>10</v>
      </c>
      <c r="B13" s="47" t="s">
        <v>198</v>
      </c>
      <c r="C13" s="5" t="s">
        <v>199</v>
      </c>
      <c r="D13" s="19"/>
      <c r="E13" s="17" t="s">
        <v>199</v>
      </c>
      <c r="F13" s="1" t="s">
        <v>26</v>
      </c>
    </row>
    <row r="14" spans="1:6" ht="13.2" x14ac:dyDescent="0.25">
      <c r="A14" s="1">
        <v>11</v>
      </c>
      <c r="B14" s="47" t="s">
        <v>200</v>
      </c>
      <c r="C14" s="5" t="s">
        <v>201</v>
      </c>
      <c r="D14" s="19"/>
      <c r="E14" s="17" t="s">
        <v>201</v>
      </c>
      <c r="F14" s="1" t="s">
        <v>26</v>
      </c>
    </row>
    <row r="15" spans="1:6" ht="13.2" x14ac:dyDescent="0.25">
      <c r="A15" s="1">
        <v>12</v>
      </c>
      <c r="B15" s="47" t="s">
        <v>202</v>
      </c>
      <c r="C15" s="5" t="s">
        <v>203</v>
      </c>
      <c r="D15" s="19"/>
      <c r="E15" s="17" t="s">
        <v>203</v>
      </c>
      <c r="F15" s="1" t="s">
        <v>159</v>
      </c>
    </row>
    <row r="16" spans="1:6" ht="13.2" x14ac:dyDescent="0.25">
      <c r="A16" s="1">
        <v>13</v>
      </c>
      <c r="B16" s="1" t="s">
        <v>204</v>
      </c>
      <c r="C16" s="5" t="s">
        <v>205</v>
      </c>
      <c r="D16" s="19"/>
      <c r="E16" s="17" t="s">
        <v>205</v>
      </c>
      <c r="F16" s="1" t="s">
        <v>159</v>
      </c>
    </row>
    <row r="17" spans="1:6" ht="13.2" x14ac:dyDescent="0.25">
      <c r="A17" s="16"/>
      <c r="B17" s="16"/>
      <c r="C17" s="19"/>
      <c r="D17" s="19"/>
      <c r="E17" s="19"/>
      <c r="F17" s="16"/>
    </row>
    <row r="18" spans="1:6" ht="13.2" x14ac:dyDescent="0.25">
      <c r="A18" s="16"/>
      <c r="B18" s="16"/>
      <c r="C18" s="19"/>
      <c r="D18" s="19"/>
      <c r="E18" s="19"/>
      <c r="F18" s="16"/>
    </row>
    <row r="19" spans="1:6" ht="13.2" x14ac:dyDescent="0.25">
      <c r="A19" s="16"/>
      <c r="B19" s="16"/>
      <c r="C19" s="19"/>
      <c r="D19" s="19"/>
      <c r="E19" s="19"/>
      <c r="F19" s="16"/>
    </row>
  </sheetData>
  <mergeCells count="1">
    <mergeCell ref="A1:E2"/>
  </mergeCells>
  <conditionalFormatting sqref="E5:E9 E1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3.33203125" customWidth="1"/>
  </cols>
  <sheetData>
    <row r="1" spans="1:6" ht="13.2" x14ac:dyDescent="0.25">
      <c r="A1" s="308" t="s">
        <v>231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11</v>
      </c>
    </row>
    <row r="4" spans="1:6" ht="13.2" x14ac:dyDescent="0.25">
      <c r="A4" s="1">
        <v>1</v>
      </c>
      <c r="B4" s="1" t="s">
        <v>232</v>
      </c>
      <c r="C4" s="5" t="s">
        <v>233</v>
      </c>
      <c r="D4" s="6"/>
      <c r="E4" s="17" t="s">
        <v>233</v>
      </c>
      <c r="F4" s="10" t="s">
        <v>144</v>
      </c>
    </row>
    <row r="5" spans="1:6" ht="13.2" x14ac:dyDescent="0.25">
      <c r="A5" s="1">
        <v>2</v>
      </c>
      <c r="B5" s="1" t="s">
        <v>181</v>
      </c>
      <c r="C5" s="5" t="s">
        <v>234</v>
      </c>
      <c r="D5" s="6" t="s">
        <v>14</v>
      </c>
      <c r="E5" s="7" t="s">
        <v>235</v>
      </c>
      <c r="F5" s="10" t="s">
        <v>144</v>
      </c>
    </row>
    <row r="6" spans="1:6" ht="13.2" x14ac:dyDescent="0.25">
      <c r="A6" s="1">
        <v>3</v>
      </c>
      <c r="B6" s="1" t="s">
        <v>182</v>
      </c>
      <c r="C6" s="5" t="s">
        <v>236</v>
      </c>
      <c r="D6" s="6"/>
      <c r="E6" s="7" t="s">
        <v>236</v>
      </c>
      <c r="F6" s="10" t="s">
        <v>144</v>
      </c>
    </row>
    <row r="7" spans="1:6" ht="13.2" x14ac:dyDescent="0.25">
      <c r="A7" s="1">
        <v>4</v>
      </c>
      <c r="B7" s="1" t="s">
        <v>176</v>
      </c>
      <c r="C7" s="5" t="s">
        <v>237</v>
      </c>
      <c r="D7" s="6" t="s">
        <v>14</v>
      </c>
      <c r="E7" s="7" t="s">
        <v>238</v>
      </c>
      <c r="F7" s="10" t="s">
        <v>149</v>
      </c>
    </row>
    <row r="8" spans="1:6" ht="13.2" x14ac:dyDescent="0.25">
      <c r="A8" s="1">
        <v>5</v>
      </c>
      <c r="B8" s="1" t="s">
        <v>178</v>
      </c>
      <c r="C8" s="23" t="s">
        <v>239</v>
      </c>
      <c r="D8" s="6"/>
      <c r="E8" s="14" t="s">
        <v>239</v>
      </c>
      <c r="F8" s="10" t="s">
        <v>149</v>
      </c>
    </row>
    <row r="9" spans="1:6" ht="13.2" x14ac:dyDescent="0.25">
      <c r="A9" s="1">
        <v>6</v>
      </c>
      <c r="B9" s="1" t="s">
        <v>195</v>
      </c>
      <c r="C9" s="5" t="s">
        <v>240</v>
      </c>
      <c r="D9" s="6"/>
      <c r="E9" s="17" t="s">
        <v>240</v>
      </c>
      <c r="F9" s="10" t="s">
        <v>149</v>
      </c>
    </row>
    <row r="10" spans="1:6" ht="13.2" x14ac:dyDescent="0.25">
      <c r="A10" s="1">
        <v>7</v>
      </c>
      <c r="B10" s="1" t="s">
        <v>183</v>
      </c>
      <c r="C10" s="5" t="s">
        <v>241</v>
      </c>
      <c r="D10" s="6" t="s">
        <v>133</v>
      </c>
      <c r="E10" s="7" t="s">
        <v>242</v>
      </c>
      <c r="F10" s="1" t="s">
        <v>30</v>
      </c>
    </row>
    <row r="11" spans="1:6" ht="13.2" x14ac:dyDescent="0.25">
      <c r="A11" s="1">
        <v>8</v>
      </c>
      <c r="B11" s="1" t="s">
        <v>186</v>
      </c>
      <c r="C11" s="5" t="s">
        <v>243</v>
      </c>
      <c r="D11" s="19"/>
      <c r="E11" s="7" t="s">
        <v>243</v>
      </c>
      <c r="F11" s="1" t="s">
        <v>30</v>
      </c>
    </row>
    <row r="12" spans="1:6" ht="13.2" x14ac:dyDescent="0.25">
      <c r="A12" s="1">
        <v>9</v>
      </c>
      <c r="B12" s="1" t="s">
        <v>202</v>
      </c>
      <c r="C12" s="5" t="s">
        <v>244</v>
      </c>
      <c r="D12" s="19"/>
      <c r="E12" s="7" t="s">
        <v>244</v>
      </c>
      <c r="F12" s="1" t="s">
        <v>160</v>
      </c>
    </row>
    <row r="13" spans="1:6" ht="13.2" x14ac:dyDescent="0.25">
      <c r="A13" s="1">
        <v>10</v>
      </c>
      <c r="B13" s="1" t="s">
        <v>204</v>
      </c>
      <c r="C13" s="5" t="s">
        <v>245</v>
      </c>
      <c r="D13" s="19"/>
      <c r="E13" s="7" t="s">
        <v>245</v>
      </c>
      <c r="F13" s="1" t="s">
        <v>160</v>
      </c>
    </row>
    <row r="14" spans="1:6" ht="13.2" x14ac:dyDescent="0.25">
      <c r="A14" s="1">
        <v>11</v>
      </c>
      <c r="B14" s="1" t="s">
        <v>190</v>
      </c>
      <c r="C14" s="5" t="s">
        <v>246</v>
      </c>
      <c r="D14" s="6" t="s">
        <v>133</v>
      </c>
      <c r="E14" s="7" t="s">
        <v>247</v>
      </c>
      <c r="F14" s="1" t="s">
        <v>166</v>
      </c>
    </row>
    <row r="15" spans="1:6" ht="13.2" x14ac:dyDescent="0.25">
      <c r="A15" s="1">
        <v>12</v>
      </c>
      <c r="B15" s="1" t="s">
        <v>248</v>
      </c>
      <c r="C15" s="5" t="s">
        <v>249</v>
      </c>
      <c r="D15" s="6" t="s">
        <v>14</v>
      </c>
      <c r="E15" s="7" t="s">
        <v>250</v>
      </c>
      <c r="F15" s="1" t="s">
        <v>166</v>
      </c>
    </row>
    <row r="16" spans="1:6" ht="13.2" x14ac:dyDescent="0.25">
      <c r="A16" s="47" t="s">
        <v>251</v>
      </c>
      <c r="B16" s="47" t="s">
        <v>198</v>
      </c>
      <c r="C16" s="5" t="s">
        <v>252</v>
      </c>
      <c r="D16" s="6" t="s">
        <v>83</v>
      </c>
      <c r="E16" s="7" t="s">
        <v>253</v>
      </c>
      <c r="F16" s="47" t="s">
        <v>169</v>
      </c>
    </row>
    <row r="17" spans="1:6" ht="13.2" x14ac:dyDescent="0.25">
      <c r="A17" s="47" t="s">
        <v>254</v>
      </c>
      <c r="B17" s="47" t="s">
        <v>255</v>
      </c>
      <c r="C17" s="5" t="s">
        <v>256</v>
      </c>
      <c r="D17" s="19"/>
      <c r="E17" s="7" t="s">
        <v>256</v>
      </c>
      <c r="F17" s="48" t="s">
        <v>169</v>
      </c>
    </row>
  </sheetData>
  <mergeCells count="1">
    <mergeCell ref="A1:E2"/>
  </mergeCells>
  <conditionalFormatting sqref="E7 E5 E10 E14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S16" sqref="S16"/>
    </sheetView>
  </sheetViews>
  <sheetFormatPr defaultRowHeight="13.2" x14ac:dyDescent="0.25"/>
  <cols>
    <col min="1" max="1" width="5.33203125" style="55" customWidth="1"/>
    <col min="2" max="2" width="18.5546875" style="55" customWidth="1"/>
    <col min="3" max="3" width="10.88671875" style="55" customWidth="1"/>
    <col min="4" max="4" width="10" style="55" customWidth="1"/>
    <col min="5" max="9" width="8.88671875" style="55"/>
    <col min="10" max="10" width="3" style="55" customWidth="1"/>
    <col min="11" max="16384" width="8.88671875" style="55"/>
  </cols>
  <sheetData>
    <row r="1" spans="1:18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144"/>
      <c r="O1" s="144"/>
      <c r="P1" s="144"/>
      <c r="Q1" s="144"/>
      <c r="R1" s="144"/>
    </row>
    <row r="2" spans="1:18" ht="21" x14ac:dyDescent="0.4">
      <c r="A2" s="220" t="s">
        <v>513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56"/>
      <c r="O2" s="56"/>
      <c r="P2" s="56"/>
      <c r="Q2" s="56"/>
      <c r="R2" s="56"/>
    </row>
    <row r="3" spans="1:18" ht="14.4" x14ac:dyDescent="0.25">
      <c r="A3" s="221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57"/>
      <c r="O3" s="57"/>
      <c r="P3" s="57"/>
      <c r="Q3" s="57"/>
      <c r="R3" s="57"/>
    </row>
    <row r="4" spans="1:18" ht="15.6" x14ac:dyDescent="0.3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8" x14ac:dyDescent="0.25">
      <c r="A5" s="247" t="s">
        <v>349</v>
      </c>
      <c r="B5" s="247" t="s">
        <v>350</v>
      </c>
      <c r="C5" s="247" t="s">
        <v>11</v>
      </c>
      <c r="D5" s="247" t="s">
        <v>456</v>
      </c>
      <c r="E5" s="247" t="s">
        <v>355</v>
      </c>
      <c r="F5" s="247" t="s">
        <v>356</v>
      </c>
      <c r="G5" s="247" t="s">
        <v>357</v>
      </c>
      <c r="H5" s="247" t="s">
        <v>358</v>
      </c>
      <c r="I5" s="247" t="s">
        <v>359</v>
      </c>
      <c r="J5" s="247"/>
      <c r="K5" s="247" t="s">
        <v>5</v>
      </c>
      <c r="L5" s="247" t="s">
        <v>6</v>
      </c>
      <c r="M5" s="247" t="s">
        <v>99</v>
      </c>
    </row>
    <row r="6" spans="1:18" ht="13.8" thickBot="1" x14ac:dyDescent="0.3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8" ht="31.8" thickBot="1" x14ac:dyDescent="0.35">
      <c r="A7" s="59">
        <v>1</v>
      </c>
      <c r="B7" s="60" t="s">
        <v>370</v>
      </c>
      <c r="C7" s="201" t="s">
        <v>514</v>
      </c>
      <c r="D7" s="67">
        <v>8.054398148148148E-2</v>
      </c>
      <c r="E7" s="186"/>
      <c r="F7" s="186"/>
      <c r="G7" s="185"/>
      <c r="H7" s="186"/>
      <c r="I7" s="186"/>
      <c r="J7" s="186"/>
      <c r="K7" s="176">
        <f t="shared" ref="K7:K23" si="0">SUM(E7:J7)</f>
        <v>0</v>
      </c>
      <c r="L7" s="70">
        <f t="shared" ref="L7:L23" si="1">K7+D7</f>
        <v>8.054398148148148E-2</v>
      </c>
      <c r="M7" s="202">
        <v>1</v>
      </c>
    </row>
    <row r="8" spans="1:18" ht="16.2" thickTop="1" x14ac:dyDescent="0.3">
      <c r="A8" s="59">
        <v>2</v>
      </c>
      <c r="B8" s="73" t="s">
        <v>372</v>
      </c>
      <c r="C8" s="249" t="s">
        <v>466</v>
      </c>
      <c r="D8" s="173">
        <v>0.12353009259259258</v>
      </c>
      <c r="E8" s="179"/>
      <c r="F8" s="179"/>
      <c r="G8" s="115"/>
      <c r="H8" s="179"/>
      <c r="I8" s="179"/>
      <c r="J8" s="179"/>
      <c r="K8" s="176">
        <f t="shared" si="0"/>
        <v>0</v>
      </c>
      <c r="L8" s="70">
        <f t="shared" si="1"/>
        <v>0.12353009259259258</v>
      </c>
      <c r="M8" s="203" t="s">
        <v>111</v>
      </c>
    </row>
    <row r="9" spans="1:18" ht="15.6" x14ac:dyDescent="0.3">
      <c r="A9" s="59">
        <v>3</v>
      </c>
      <c r="B9" s="73" t="s">
        <v>374</v>
      </c>
      <c r="C9" s="250"/>
      <c r="D9" s="178">
        <v>0.13150462962962964</v>
      </c>
      <c r="E9" s="179"/>
      <c r="F9" s="179"/>
      <c r="G9" s="115">
        <v>2.0833333333333332E-2</v>
      </c>
      <c r="H9" s="179">
        <v>4.1666666666666664E-2</v>
      </c>
      <c r="I9" s="179"/>
      <c r="J9" s="179"/>
      <c r="K9" s="176">
        <f t="shared" si="0"/>
        <v>6.25E-2</v>
      </c>
      <c r="L9" s="70">
        <f t="shared" si="1"/>
        <v>0.19400462962962964</v>
      </c>
      <c r="M9" s="203" t="s">
        <v>422</v>
      </c>
    </row>
    <row r="10" spans="1:18" ht="15.6" x14ac:dyDescent="0.3">
      <c r="A10" s="59">
        <v>4</v>
      </c>
      <c r="B10" s="73" t="s">
        <v>375</v>
      </c>
      <c r="C10" s="250"/>
      <c r="D10" s="178">
        <v>0.17112268518518517</v>
      </c>
      <c r="E10" s="115">
        <v>2.0833333333333332E-2</v>
      </c>
      <c r="F10" s="179"/>
      <c r="G10" s="115">
        <v>2.0833333333333332E-2</v>
      </c>
      <c r="H10" s="179"/>
      <c r="I10" s="179">
        <v>6.9444444444444441E-3</v>
      </c>
      <c r="J10" s="179"/>
      <c r="K10" s="176">
        <f t="shared" si="0"/>
        <v>4.8611111111111105E-2</v>
      </c>
      <c r="L10" s="70">
        <f t="shared" si="1"/>
        <v>0.21973379629629627</v>
      </c>
      <c r="M10" s="203" t="s">
        <v>430</v>
      </c>
    </row>
    <row r="11" spans="1:18" ht="16.2" thickBot="1" x14ac:dyDescent="0.35">
      <c r="A11" s="59">
        <v>5</v>
      </c>
      <c r="B11" s="80" t="s">
        <v>376</v>
      </c>
      <c r="C11" s="251" t="s">
        <v>377</v>
      </c>
      <c r="D11" s="191">
        <v>9.3923611111111097E-2</v>
      </c>
      <c r="E11" s="123"/>
      <c r="F11" s="192"/>
      <c r="G11" s="123"/>
      <c r="H11" s="192"/>
      <c r="I11" s="192"/>
      <c r="J11" s="192"/>
      <c r="K11" s="176">
        <f t="shared" si="0"/>
        <v>0</v>
      </c>
      <c r="L11" s="70">
        <f t="shared" si="1"/>
        <v>9.3923611111111097E-2</v>
      </c>
      <c r="M11" s="204" t="s">
        <v>356</v>
      </c>
    </row>
    <row r="12" spans="1:18" ht="16.2" thickTop="1" x14ac:dyDescent="0.3">
      <c r="A12" s="59">
        <v>6</v>
      </c>
      <c r="B12" s="83" t="s">
        <v>378</v>
      </c>
      <c r="C12" s="251"/>
      <c r="D12" s="196">
        <v>0.10356481481481482</v>
      </c>
      <c r="E12" s="197"/>
      <c r="F12" s="198"/>
      <c r="G12" s="197"/>
      <c r="H12" s="198"/>
      <c r="I12" s="198"/>
      <c r="J12" s="198"/>
      <c r="K12" s="176">
        <f t="shared" si="0"/>
        <v>0</v>
      </c>
      <c r="L12" s="70">
        <f t="shared" si="1"/>
        <v>0.10356481481481482</v>
      </c>
      <c r="M12" s="205">
        <v>3</v>
      </c>
    </row>
    <row r="13" spans="1:18" ht="15.6" x14ac:dyDescent="0.3">
      <c r="A13" s="59">
        <v>7</v>
      </c>
      <c r="B13" s="83" t="s">
        <v>379</v>
      </c>
      <c r="C13" s="251"/>
      <c r="D13" s="181">
        <v>0.14667824074074073</v>
      </c>
      <c r="E13" s="182"/>
      <c r="F13" s="183">
        <v>8.3333333333333329E-2</v>
      </c>
      <c r="G13" s="182">
        <v>6.9444444444444441E-3</v>
      </c>
      <c r="H13" s="183"/>
      <c r="I13" s="183"/>
      <c r="J13" s="183"/>
      <c r="K13" s="176">
        <f t="shared" si="0"/>
        <v>9.0277777777777776E-2</v>
      </c>
      <c r="L13" s="70">
        <f t="shared" si="1"/>
        <v>0.2369560185185185</v>
      </c>
      <c r="M13" s="206">
        <v>13</v>
      </c>
    </row>
    <row r="14" spans="1:18" ht="16.2" thickBot="1" x14ac:dyDescent="0.35">
      <c r="A14" s="59">
        <v>8</v>
      </c>
      <c r="B14" s="84" t="s">
        <v>380</v>
      </c>
      <c r="C14" s="251"/>
      <c r="D14" s="191">
        <v>0.14082175925925924</v>
      </c>
      <c r="E14" s="199"/>
      <c r="F14" s="200"/>
      <c r="G14" s="199">
        <v>2.0833333333333332E-2</v>
      </c>
      <c r="H14" s="200"/>
      <c r="I14" s="200">
        <v>6.9444444444444441E-3</v>
      </c>
      <c r="J14" s="200"/>
      <c r="K14" s="176">
        <f t="shared" si="0"/>
        <v>2.7777777777777776E-2</v>
      </c>
      <c r="L14" s="70">
        <f t="shared" si="1"/>
        <v>0.16859953703703701</v>
      </c>
      <c r="M14" s="207">
        <v>8</v>
      </c>
    </row>
    <row r="15" spans="1:18" ht="16.8" thickTop="1" thickBot="1" x14ac:dyDescent="0.35">
      <c r="A15" s="59">
        <v>9</v>
      </c>
      <c r="B15" s="85" t="s">
        <v>381</v>
      </c>
      <c r="C15" s="251"/>
      <c r="D15" s="196">
        <v>0.15491898148148148</v>
      </c>
      <c r="E15" s="125">
        <v>2.0833333333333332E-2</v>
      </c>
      <c r="F15" s="190">
        <v>2.0833333333333332E-2</v>
      </c>
      <c r="G15" s="125">
        <v>2.0833333333333332E-2</v>
      </c>
      <c r="H15" s="190">
        <v>2.0833333333333332E-2</v>
      </c>
      <c r="I15" s="190">
        <v>1.3888888888888888E-2</v>
      </c>
      <c r="J15" s="190"/>
      <c r="K15" s="176">
        <f t="shared" si="0"/>
        <v>9.722222222222221E-2</v>
      </c>
      <c r="L15" s="70">
        <f t="shared" si="1"/>
        <v>0.25214120370370369</v>
      </c>
      <c r="M15" s="208" t="s">
        <v>254</v>
      </c>
    </row>
    <row r="16" spans="1:18" ht="31.2" x14ac:dyDescent="0.3">
      <c r="A16" s="59">
        <v>10</v>
      </c>
      <c r="B16" s="86" t="s">
        <v>382</v>
      </c>
      <c r="C16" s="250" t="s">
        <v>383</v>
      </c>
      <c r="D16" s="173">
        <v>0.11677083333333334</v>
      </c>
      <c r="E16" s="115"/>
      <c r="F16" s="179"/>
      <c r="G16" s="115"/>
      <c r="H16" s="179"/>
      <c r="I16" s="179"/>
      <c r="J16" s="179"/>
      <c r="K16" s="176">
        <f t="shared" si="0"/>
        <v>0</v>
      </c>
      <c r="L16" s="70">
        <f t="shared" si="1"/>
        <v>0.11677083333333334</v>
      </c>
      <c r="M16" s="203" t="s">
        <v>129</v>
      </c>
    </row>
    <row r="17" spans="1:13" ht="15.6" x14ac:dyDescent="0.3">
      <c r="A17" s="59">
        <v>11</v>
      </c>
      <c r="B17" s="87" t="s">
        <v>384</v>
      </c>
      <c r="C17" s="250"/>
      <c r="D17" s="173">
        <v>0.12469907407407409</v>
      </c>
      <c r="E17" s="115"/>
      <c r="F17" s="179"/>
      <c r="G17" s="115">
        <v>2.0833333333333332E-2</v>
      </c>
      <c r="H17" s="179"/>
      <c r="I17" s="179">
        <v>1.3888888888888888E-2</v>
      </c>
      <c r="J17" s="179"/>
      <c r="K17" s="176">
        <f t="shared" si="0"/>
        <v>3.4722222222222224E-2</v>
      </c>
      <c r="L17" s="70">
        <f t="shared" si="1"/>
        <v>0.15942129629629631</v>
      </c>
      <c r="M17" s="203" t="s">
        <v>115</v>
      </c>
    </row>
    <row r="18" spans="1:13" ht="16.2" thickBot="1" x14ac:dyDescent="0.35">
      <c r="A18" s="59">
        <v>12</v>
      </c>
      <c r="B18" s="73" t="s">
        <v>385</v>
      </c>
      <c r="C18" s="252"/>
      <c r="D18" s="173">
        <v>0.12144675925925925</v>
      </c>
      <c r="E18" s="175">
        <v>6.25E-2</v>
      </c>
      <c r="F18" s="174"/>
      <c r="G18" s="175"/>
      <c r="H18" s="174"/>
      <c r="I18" s="174">
        <v>6.9444444444444441E-3</v>
      </c>
      <c r="J18" s="174"/>
      <c r="K18" s="176">
        <f t="shared" si="0"/>
        <v>6.9444444444444448E-2</v>
      </c>
      <c r="L18" s="70">
        <f t="shared" si="1"/>
        <v>0.19089120370370372</v>
      </c>
      <c r="M18" s="209">
        <v>9</v>
      </c>
    </row>
    <row r="19" spans="1:13" ht="16.2" thickTop="1" x14ac:dyDescent="0.3">
      <c r="A19" s="59">
        <v>13</v>
      </c>
      <c r="B19" s="88" t="s">
        <v>386</v>
      </c>
      <c r="C19" s="253" t="s">
        <v>387</v>
      </c>
      <c r="D19" s="193">
        <v>0.20486111111111113</v>
      </c>
      <c r="E19" s="194"/>
      <c r="F19" s="195"/>
      <c r="G19" s="194"/>
      <c r="H19" s="195">
        <v>2.0833333333333332E-2</v>
      </c>
      <c r="I19" s="195"/>
      <c r="J19" s="195"/>
      <c r="K19" s="176">
        <f t="shared" si="0"/>
        <v>2.0833333333333332E-2</v>
      </c>
      <c r="L19" s="70">
        <f t="shared" si="1"/>
        <v>0.22569444444444448</v>
      </c>
      <c r="M19" s="210">
        <v>12</v>
      </c>
    </row>
    <row r="20" spans="1:13" ht="15.6" x14ac:dyDescent="0.3">
      <c r="A20" s="59">
        <v>14</v>
      </c>
      <c r="B20" s="89" t="s">
        <v>388</v>
      </c>
      <c r="C20" s="254"/>
      <c r="D20" s="196">
        <v>0.23228009259259261</v>
      </c>
      <c r="E20" s="197"/>
      <c r="F20" s="198">
        <v>6.9444444444444441E-3</v>
      </c>
      <c r="G20" s="197">
        <v>2.7777777777777776E-2</v>
      </c>
      <c r="H20" s="198"/>
      <c r="I20" s="198">
        <v>6.9444444444444441E-3</v>
      </c>
      <c r="J20" s="198"/>
      <c r="K20" s="176">
        <f t="shared" si="0"/>
        <v>4.1666666666666671E-2</v>
      </c>
      <c r="L20" s="70">
        <f t="shared" si="1"/>
        <v>0.27394675925925926</v>
      </c>
      <c r="M20" s="205">
        <v>15</v>
      </c>
    </row>
    <row r="21" spans="1:13" ht="16.2" thickBot="1" x14ac:dyDescent="0.35">
      <c r="A21" s="59">
        <v>15</v>
      </c>
      <c r="B21" s="89" t="s">
        <v>389</v>
      </c>
      <c r="C21" s="255"/>
      <c r="D21" s="191">
        <v>0.1662962962962963</v>
      </c>
      <c r="E21" s="199"/>
      <c r="F21" s="200"/>
      <c r="G21" s="199"/>
      <c r="H21" s="200"/>
      <c r="I21" s="200"/>
      <c r="J21" s="200"/>
      <c r="K21" s="176">
        <f t="shared" si="0"/>
        <v>0</v>
      </c>
      <c r="L21" s="70">
        <f t="shared" si="1"/>
        <v>0.1662962962962963</v>
      </c>
      <c r="M21" s="207">
        <v>7</v>
      </c>
    </row>
    <row r="22" spans="1:13" ht="16.2" thickTop="1" x14ac:dyDescent="0.3">
      <c r="A22" s="59">
        <v>16</v>
      </c>
      <c r="B22" s="88" t="s">
        <v>390</v>
      </c>
      <c r="C22" s="253" t="s">
        <v>490</v>
      </c>
      <c r="D22" s="67">
        <v>0.29101851851851851</v>
      </c>
      <c r="E22" s="185"/>
      <c r="F22" s="186">
        <v>8.3333333333333329E-2</v>
      </c>
      <c r="G22" s="185">
        <v>3.4722222222222224E-2</v>
      </c>
      <c r="H22" s="186">
        <v>2.0833333333333332E-2</v>
      </c>
      <c r="I22" s="186">
        <v>6.9444444444444441E-3</v>
      </c>
      <c r="J22" s="186"/>
      <c r="K22" s="176">
        <f t="shared" si="0"/>
        <v>0.14583333333333334</v>
      </c>
      <c r="L22" s="211">
        <f t="shared" si="1"/>
        <v>0.43685185185185182</v>
      </c>
      <c r="M22" s="212">
        <v>17</v>
      </c>
    </row>
    <row r="23" spans="1:13" ht="15.6" x14ac:dyDescent="0.3">
      <c r="A23" s="59">
        <v>17</v>
      </c>
      <c r="B23" s="89" t="s">
        <v>515</v>
      </c>
      <c r="C23" s="255"/>
      <c r="D23" s="173">
        <v>0.24827546296296296</v>
      </c>
      <c r="E23" s="175"/>
      <c r="F23" s="174">
        <v>6.9444444444444434E-2</v>
      </c>
      <c r="G23" s="175">
        <v>6.9444444444444441E-3</v>
      </c>
      <c r="H23" s="174"/>
      <c r="I23" s="174">
        <v>1.3888888888888888E-2</v>
      </c>
      <c r="J23" s="174"/>
      <c r="K23" s="213">
        <f t="shared" si="0"/>
        <v>9.0277777777777762E-2</v>
      </c>
      <c r="L23" s="70">
        <f t="shared" si="1"/>
        <v>0.33855324074074072</v>
      </c>
      <c r="M23" s="202">
        <v>16</v>
      </c>
    </row>
    <row r="25" spans="1:13" x14ac:dyDescent="0.25">
      <c r="C25" s="246" t="s">
        <v>510</v>
      </c>
      <c r="D25" s="246"/>
      <c r="E25" s="246" t="s">
        <v>505</v>
      </c>
      <c r="F25" s="246"/>
      <c r="G25" s="246" t="s">
        <v>506</v>
      </c>
      <c r="H25" s="246"/>
      <c r="I25" s="246" t="s">
        <v>507</v>
      </c>
      <c r="J25" s="246"/>
      <c r="K25" s="246" t="s">
        <v>508</v>
      </c>
      <c r="L25" s="246"/>
    </row>
    <row r="27" spans="1:13" x14ac:dyDescent="0.25">
      <c r="A27" s="246" t="s">
        <v>393</v>
      </c>
      <c r="B27" s="246"/>
    </row>
  </sheetData>
  <mergeCells count="28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A27:B27"/>
    <mergeCell ref="M5:M6"/>
    <mergeCell ref="C8:C10"/>
    <mergeCell ref="C11:C15"/>
    <mergeCell ref="C16:C18"/>
    <mergeCell ref="C19:C21"/>
    <mergeCell ref="C22:C23"/>
    <mergeCell ref="G5:G6"/>
    <mergeCell ref="H5:H6"/>
    <mergeCell ref="I5:I6"/>
    <mergeCell ref="J5:J6"/>
    <mergeCell ref="K5:K6"/>
    <mergeCell ref="L5:L6"/>
    <mergeCell ref="C25:D25"/>
    <mergeCell ref="E25:F25"/>
    <mergeCell ref="G25:H25"/>
    <mergeCell ref="I25:J25"/>
    <mergeCell ref="K25:L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23" sqref="D23"/>
    </sheetView>
  </sheetViews>
  <sheetFormatPr defaultColWidth="14.44140625" defaultRowHeight="15.75" customHeight="1" x14ac:dyDescent="0.25"/>
  <cols>
    <col min="1" max="1" width="3.5546875" customWidth="1"/>
    <col min="2" max="2" width="23.88671875" customWidth="1"/>
    <col min="3" max="3" width="11" customWidth="1"/>
    <col min="5" max="5" width="17.109375" customWidth="1"/>
  </cols>
  <sheetData>
    <row r="1" spans="1:5" ht="13.2" x14ac:dyDescent="0.25">
      <c r="A1" s="308" t="s">
        <v>206</v>
      </c>
      <c r="B1" s="309"/>
      <c r="C1" s="309"/>
      <c r="D1" s="309"/>
      <c r="E1" s="310"/>
    </row>
    <row r="2" spans="1:5" ht="30.75" customHeight="1" x14ac:dyDescent="0.25">
      <c r="A2" s="311"/>
      <c r="B2" s="312"/>
      <c r="C2" s="312"/>
      <c r="D2" s="312"/>
      <c r="E2" s="313"/>
    </row>
    <row r="3" spans="1:5" ht="13.2" x14ac:dyDescent="0.25">
      <c r="A3" s="1" t="s">
        <v>2</v>
      </c>
      <c r="B3" s="1" t="s">
        <v>11</v>
      </c>
      <c r="C3" s="2" t="s">
        <v>4</v>
      </c>
      <c r="D3" s="1" t="s">
        <v>5</v>
      </c>
      <c r="E3" s="1" t="s">
        <v>6</v>
      </c>
    </row>
    <row r="4" spans="1:5" ht="13.2" x14ac:dyDescent="0.25">
      <c r="A4" s="1">
        <v>1</v>
      </c>
      <c r="B4" s="1" t="s">
        <v>207</v>
      </c>
      <c r="C4" s="5" t="s">
        <v>208</v>
      </c>
      <c r="D4" s="6"/>
      <c r="E4" s="6" t="s">
        <v>208</v>
      </c>
    </row>
    <row r="5" spans="1:5" ht="13.2" x14ac:dyDescent="0.25">
      <c r="A5" s="1">
        <v>2</v>
      </c>
      <c r="B5" s="1" t="s">
        <v>50</v>
      </c>
      <c r="C5" s="5" t="s">
        <v>209</v>
      </c>
      <c r="D5" s="6"/>
      <c r="E5" s="6" t="s">
        <v>209</v>
      </c>
    </row>
    <row r="6" spans="1:5" ht="13.2" x14ac:dyDescent="0.25">
      <c r="A6" s="1">
        <v>3</v>
      </c>
      <c r="B6" s="1" t="s">
        <v>210</v>
      </c>
      <c r="C6" s="5" t="s">
        <v>211</v>
      </c>
      <c r="D6" s="6"/>
      <c r="E6" s="6" t="s">
        <v>211</v>
      </c>
    </row>
    <row r="7" spans="1:5" ht="13.2" x14ac:dyDescent="0.25">
      <c r="A7" s="1">
        <v>4</v>
      </c>
      <c r="B7" s="1" t="s">
        <v>159</v>
      </c>
      <c r="C7" s="5" t="s">
        <v>212</v>
      </c>
      <c r="D7" s="6" t="s">
        <v>53</v>
      </c>
      <c r="E7" s="6" t="s">
        <v>213</v>
      </c>
    </row>
    <row r="8" spans="1:5" ht="13.2" x14ac:dyDescent="0.25">
      <c r="A8" s="1">
        <v>5</v>
      </c>
      <c r="B8" s="1" t="s">
        <v>215</v>
      </c>
      <c r="C8" s="5" t="s">
        <v>216</v>
      </c>
      <c r="D8" s="6"/>
      <c r="E8" s="6" t="s">
        <v>216</v>
      </c>
    </row>
    <row r="9" spans="1:5" ht="13.2" x14ac:dyDescent="0.25">
      <c r="A9" s="1">
        <v>6</v>
      </c>
      <c r="B9" s="1" t="s">
        <v>217</v>
      </c>
      <c r="C9" s="5" t="s">
        <v>218</v>
      </c>
      <c r="D9" s="19"/>
      <c r="E9" s="6" t="s">
        <v>218</v>
      </c>
    </row>
    <row r="10" spans="1:5" ht="13.2" x14ac:dyDescent="0.25">
      <c r="A10" s="1">
        <v>7</v>
      </c>
      <c r="B10" s="16"/>
      <c r="C10" s="34"/>
      <c r="D10" s="19"/>
      <c r="E10" s="34">
        <f t="shared" ref="E10:E15" si="0">SUM(C10,D10)</f>
        <v>0</v>
      </c>
    </row>
    <row r="11" spans="1:5" ht="13.2" x14ac:dyDescent="0.25">
      <c r="A11" s="1">
        <v>8</v>
      </c>
      <c r="B11" s="16"/>
      <c r="C11" s="34"/>
      <c r="D11" s="19"/>
      <c r="E11" s="34">
        <f t="shared" si="0"/>
        <v>0</v>
      </c>
    </row>
    <row r="12" spans="1:5" ht="13.2" x14ac:dyDescent="0.25">
      <c r="A12" s="1">
        <v>9</v>
      </c>
      <c r="B12" s="16"/>
      <c r="C12" s="34"/>
      <c r="D12" s="19"/>
      <c r="E12" s="34">
        <f t="shared" si="0"/>
        <v>0</v>
      </c>
    </row>
    <row r="13" spans="1:5" ht="13.2" x14ac:dyDescent="0.25">
      <c r="A13" s="1">
        <v>10</v>
      </c>
      <c r="B13" s="16"/>
      <c r="C13" s="34"/>
      <c r="D13" s="19"/>
      <c r="E13" s="34">
        <f t="shared" si="0"/>
        <v>0</v>
      </c>
    </row>
    <row r="14" spans="1:5" ht="13.2" x14ac:dyDescent="0.25">
      <c r="A14" s="1">
        <v>11</v>
      </c>
      <c r="B14" s="16"/>
      <c r="C14" s="34"/>
      <c r="D14" s="19"/>
      <c r="E14" s="34">
        <f t="shared" si="0"/>
        <v>0</v>
      </c>
    </row>
    <row r="15" spans="1:5" ht="13.2" x14ac:dyDescent="0.25">
      <c r="A15" s="1">
        <v>12</v>
      </c>
      <c r="B15" s="16"/>
      <c r="C15" s="34"/>
      <c r="D15" s="19"/>
      <c r="E15" s="34">
        <f t="shared" si="0"/>
        <v>0</v>
      </c>
    </row>
  </sheetData>
  <mergeCells count="1">
    <mergeCell ref="A1:E2"/>
  </mergeCells>
  <conditionalFormatting sqref="E10:E15 E7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3.88671875" customWidth="1"/>
    <col min="3" max="3" width="11" customWidth="1"/>
    <col min="5" max="5" width="17.109375" customWidth="1"/>
  </cols>
  <sheetData>
    <row r="1" spans="1:5" ht="13.2" x14ac:dyDescent="0.25">
      <c r="A1" s="308" t="s">
        <v>214</v>
      </c>
      <c r="B1" s="309"/>
      <c r="C1" s="309"/>
      <c r="D1" s="309"/>
      <c r="E1" s="310"/>
    </row>
    <row r="2" spans="1:5" ht="30.75" customHeight="1" x14ac:dyDescent="0.25">
      <c r="A2" s="311"/>
      <c r="B2" s="312"/>
      <c r="C2" s="312"/>
      <c r="D2" s="312"/>
      <c r="E2" s="313"/>
    </row>
    <row r="3" spans="1:5" ht="13.2" x14ac:dyDescent="0.25">
      <c r="A3" s="1" t="s">
        <v>2</v>
      </c>
      <c r="B3" s="1" t="s">
        <v>11</v>
      </c>
      <c r="C3" s="2" t="s">
        <v>4</v>
      </c>
      <c r="D3" s="1" t="s">
        <v>5</v>
      </c>
      <c r="E3" s="1" t="s">
        <v>6</v>
      </c>
    </row>
    <row r="4" spans="1:5" ht="13.2" x14ac:dyDescent="0.25">
      <c r="A4" s="1">
        <v>1</v>
      </c>
      <c r="B4" s="1" t="s">
        <v>207</v>
      </c>
      <c r="C4" s="5" t="s">
        <v>219</v>
      </c>
      <c r="D4" s="6" t="s">
        <v>14</v>
      </c>
      <c r="E4" s="6" t="s">
        <v>220</v>
      </c>
    </row>
    <row r="5" spans="1:5" ht="13.2" x14ac:dyDescent="0.25">
      <c r="A5" s="1">
        <v>2</v>
      </c>
      <c r="B5" s="1" t="s">
        <v>50</v>
      </c>
      <c r="C5" s="5" t="s">
        <v>221</v>
      </c>
      <c r="D5" s="6" t="s">
        <v>188</v>
      </c>
      <c r="E5" s="6" t="s">
        <v>222</v>
      </c>
    </row>
    <row r="6" spans="1:5" ht="13.2" x14ac:dyDescent="0.25">
      <c r="A6" s="1">
        <v>3</v>
      </c>
      <c r="B6" s="1" t="s">
        <v>210</v>
      </c>
      <c r="C6" s="5" t="s">
        <v>223</v>
      </c>
      <c r="D6" s="6" t="s">
        <v>224</v>
      </c>
      <c r="E6" s="6" t="s">
        <v>225</v>
      </c>
    </row>
    <row r="7" spans="1:5" ht="13.2" x14ac:dyDescent="0.25">
      <c r="A7" s="1">
        <v>4</v>
      </c>
      <c r="B7" s="1" t="s">
        <v>159</v>
      </c>
      <c r="C7" s="5" t="s">
        <v>226</v>
      </c>
      <c r="D7" s="6" t="s">
        <v>42</v>
      </c>
      <c r="E7" s="6" t="s">
        <v>227</v>
      </c>
    </row>
    <row r="8" spans="1:5" ht="13.2" x14ac:dyDescent="0.25">
      <c r="A8" s="1">
        <v>5</v>
      </c>
      <c r="B8" s="1" t="s">
        <v>215</v>
      </c>
      <c r="C8" s="5" t="s">
        <v>228</v>
      </c>
      <c r="D8" s="6" t="s">
        <v>71</v>
      </c>
      <c r="E8" s="6" t="s">
        <v>229</v>
      </c>
    </row>
    <row r="9" spans="1:5" ht="13.2" x14ac:dyDescent="0.25">
      <c r="A9" s="1">
        <v>6</v>
      </c>
      <c r="B9" s="1" t="s">
        <v>217</v>
      </c>
      <c r="C9" s="5" t="s">
        <v>230</v>
      </c>
      <c r="D9" s="19"/>
      <c r="E9" s="6" t="s">
        <v>230</v>
      </c>
    </row>
    <row r="10" spans="1:5" ht="13.2" x14ac:dyDescent="0.25">
      <c r="A10" s="1">
        <v>7</v>
      </c>
      <c r="B10" s="16"/>
      <c r="C10" s="34"/>
      <c r="D10" s="19"/>
      <c r="E10" s="34">
        <f t="shared" ref="E10:E15" si="0">SUM(C10,D10)</f>
        <v>0</v>
      </c>
    </row>
    <row r="11" spans="1:5" ht="13.2" x14ac:dyDescent="0.25">
      <c r="A11" s="1">
        <v>8</v>
      </c>
      <c r="B11" s="16"/>
      <c r="C11" s="34"/>
      <c r="D11" s="19"/>
      <c r="E11" s="34">
        <f t="shared" si="0"/>
        <v>0</v>
      </c>
    </row>
    <row r="12" spans="1:5" ht="13.2" x14ac:dyDescent="0.25">
      <c r="A12" s="1">
        <v>9</v>
      </c>
      <c r="B12" s="16"/>
      <c r="C12" s="34"/>
      <c r="D12" s="19"/>
      <c r="E12" s="34">
        <f t="shared" si="0"/>
        <v>0</v>
      </c>
    </row>
    <row r="13" spans="1:5" ht="13.2" x14ac:dyDescent="0.25">
      <c r="A13" s="1">
        <v>10</v>
      </c>
      <c r="B13" s="16"/>
      <c r="C13" s="34"/>
      <c r="D13" s="19"/>
      <c r="E13" s="34">
        <f t="shared" si="0"/>
        <v>0</v>
      </c>
    </row>
    <row r="14" spans="1:5" ht="13.2" x14ac:dyDescent="0.25">
      <c r="A14" s="1">
        <v>11</v>
      </c>
      <c r="B14" s="16"/>
      <c r="C14" s="34"/>
      <c r="D14" s="19"/>
      <c r="E14" s="34">
        <f t="shared" si="0"/>
        <v>0</v>
      </c>
    </row>
    <row r="15" spans="1:5" ht="13.2" x14ac:dyDescent="0.25">
      <c r="A15" s="1">
        <v>12</v>
      </c>
      <c r="B15" s="16"/>
      <c r="C15" s="34"/>
      <c r="D15" s="19"/>
      <c r="E15" s="34">
        <f t="shared" si="0"/>
        <v>0</v>
      </c>
    </row>
  </sheetData>
  <mergeCells count="1">
    <mergeCell ref="A1:E2"/>
  </mergeCells>
  <conditionalFormatting sqref="E10:E15 E7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3.88671875" customWidth="1"/>
    <col min="3" max="3" width="11" customWidth="1"/>
    <col min="5" max="5" width="17.109375" customWidth="1"/>
  </cols>
  <sheetData>
    <row r="1" spans="1:6" ht="13.2" x14ac:dyDescent="0.25">
      <c r="A1" s="308" t="s">
        <v>257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11</v>
      </c>
      <c r="C3" s="2" t="s">
        <v>97</v>
      </c>
      <c r="D3" s="49" t="s">
        <v>98</v>
      </c>
      <c r="E3" s="1" t="s">
        <v>6</v>
      </c>
      <c r="F3" s="28" t="s">
        <v>99</v>
      </c>
    </row>
    <row r="4" spans="1:6" ht="13.2" x14ac:dyDescent="0.25">
      <c r="A4" s="1">
        <v>1</v>
      </c>
      <c r="B4" s="1" t="s">
        <v>207</v>
      </c>
      <c r="C4" s="5" t="s">
        <v>208</v>
      </c>
      <c r="D4" s="17" t="s">
        <v>220</v>
      </c>
      <c r="E4" s="6" t="s">
        <v>258</v>
      </c>
      <c r="F4" s="28">
        <v>4</v>
      </c>
    </row>
    <row r="5" spans="1:6" ht="13.2" x14ac:dyDescent="0.25">
      <c r="A5" s="1">
        <v>2</v>
      </c>
      <c r="B5" s="1" t="s">
        <v>50</v>
      </c>
      <c r="C5" s="5" t="s">
        <v>209</v>
      </c>
      <c r="D5" s="17" t="s">
        <v>222</v>
      </c>
      <c r="E5" s="6" t="s">
        <v>259</v>
      </c>
      <c r="F5" s="28">
        <v>3</v>
      </c>
    </row>
    <row r="6" spans="1:6" ht="13.2" x14ac:dyDescent="0.25">
      <c r="A6" s="1">
        <v>3</v>
      </c>
      <c r="B6" s="1" t="s">
        <v>210</v>
      </c>
      <c r="C6" s="5" t="s">
        <v>211</v>
      </c>
      <c r="D6" s="17" t="s">
        <v>225</v>
      </c>
      <c r="E6" s="6" t="s">
        <v>260</v>
      </c>
      <c r="F6" s="28">
        <v>6</v>
      </c>
    </row>
    <row r="7" spans="1:6" ht="13.2" x14ac:dyDescent="0.25">
      <c r="A7" s="1">
        <v>4</v>
      </c>
      <c r="B7" s="1" t="s">
        <v>159</v>
      </c>
      <c r="C7" s="5" t="s">
        <v>213</v>
      </c>
      <c r="D7" s="17" t="s">
        <v>227</v>
      </c>
      <c r="E7" s="6" t="s">
        <v>261</v>
      </c>
      <c r="F7" s="28">
        <v>2</v>
      </c>
    </row>
    <row r="8" spans="1:6" ht="13.2" x14ac:dyDescent="0.25">
      <c r="A8" s="1">
        <v>5</v>
      </c>
      <c r="B8" s="1" t="s">
        <v>262</v>
      </c>
      <c r="C8" s="5" t="s">
        <v>216</v>
      </c>
      <c r="D8" s="17" t="s">
        <v>229</v>
      </c>
      <c r="E8" s="6" t="s">
        <v>263</v>
      </c>
      <c r="F8" s="28">
        <v>5</v>
      </c>
    </row>
    <row r="9" spans="1:6" ht="13.2" x14ac:dyDescent="0.25">
      <c r="A9" s="1">
        <v>6</v>
      </c>
      <c r="B9" s="1" t="s">
        <v>217</v>
      </c>
      <c r="C9" s="5" t="s">
        <v>218</v>
      </c>
      <c r="D9" s="17" t="s">
        <v>230</v>
      </c>
      <c r="E9" s="6" t="s">
        <v>264</v>
      </c>
      <c r="F9" s="28">
        <v>1</v>
      </c>
    </row>
    <row r="10" spans="1:6" ht="13.2" x14ac:dyDescent="0.25">
      <c r="A10" s="1">
        <v>7</v>
      </c>
      <c r="B10" s="16"/>
      <c r="C10" s="34"/>
      <c r="D10" s="19"/>
      <c r="E10" s="34">
        <f t="shared" ref="E10:E15" si="0">SUM(C10,D10)</f>
        <v>0</v>
      </c>
    </row>
    <row r="11" spans="1:6" ht="13.2" x14ac:dyDescent="0.25">
      <c r="A11" s="1">
        <v>8</v>
      </c>
      <c r="B11" s="16"/>
      <c r="C11" s="34"/>
      <c r="D11" s="19"/>
      <c r="E11" s="34">
        <f t="shared" si="0"/>
        <v>0</v>
      </c>
    </row>
    <row r="12" spans="1:6" ht="13.2" x14ac:dyDescent="0.25">
      <c r="A12" s="1">
        <v>9</v>
      </c>
      <c r="B12" s="16"/>
      <c r="C12" s="34"/>
      <c r="D12" s="19"/>
      <c r="E12" s="34">
        <f t="shared" si="0"/>
        <v>0</v>
      </c>
    </row>
    <row r="13" spans="1:6" ht="13.2" x14ac:dyDescent="0.25">
      <c r="A13" s="1">
        <v>10</v>
      </c>
      <c r="B13" s="16"/>
      <c r="C13" s="34"/>
      <c r="D13" s="19"/>
      <c r="E13" s="34">
        <f t="shared" si="0"/>
        <v>0</v>
      </c>
    </row>
    <row r="14" spans="1:6" ht="13.2" x14ac:dyDescent="0.25">
      <c r="A14" s="1">
        <v>11</v>
      </c>
      <c r="B14" s="16"/>
      <c r="C14" s="34"/>
      <c r="D14" s="19"/>
      <c r="E14" s="34">
        <f t="shared" si="0"/>
        <v>0</v>
      </c>
    </row>
    <row r="15" spans="1:6" ht="13.2" x14ac:dyDescent="0.25">
      <c r="A15" s="1">
        <v>12</v>
      </c>
      <c r="B15" s="16"/>
      <c r="C15" s="34"/>
      <c r="D15" s="19"/>
      <c r="E15" s="34">
        <f t="shared" si="0"/>
        <v>0</v>
      </c>
    </row>
  </sheetData>
  <mergeCells count="1">
    <mergeCell ref="A1:E2"/>
  </mergeCells>
  <conditionalFormatting sqref="C7:E7 E9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5.88671875" customWidth="1"/>
  </cols>
  <sheetData>
    <row r="1" spans="1:7" ht="13.2" x14ac:dyDescent="0.25">
      <c r="A1" s="308" t="s">
        <v>265</v>
      </c>
      <c r="B1" s="309"/>
      <c r="C1" s="309"/>
      <c r="D1" s="309"/>
      <c r="E1" s="310"/>
    </row>
    <row r="2" spans="1:7" ht="30.75" customHeight="1" x14ac:dyDescent="0.25">
      <c r="A2" s="311"/>
      <c r="B2" s="312"/>
      <c r="C2" s="312"/>
      <c r="D2" s="312"/>
      <c r="E2" s="313"/>
    </row>
    <row r="3" spans="1:7" ht="13.2" x14ac:dyDescent="0.25">
      <c r="A3" s="1" t="s">
        <v>2</v>
      </c>
      <c r="B3" s="1" t="s">
        <v>3</v>
      </c>
      <c r="C3" s="2" t="s">
        <v>97</v>
      </c>
      <c r="D3" s="1" t="s">
        <v>98</v>
      </c>
      <c r="E3" s="1" t="s">
        <v>6</v>
      </c>
      <c r="F3" s="1" t="s">
        <v>11</v>
      </c>
      <c r="G3" s="28" t="s">
        <v>99</v>
      </c>
    </row>
    <row r="4" spans="1:7" ht="13.2" x14ac:dyDescent="0.25">
      <c r="A4" s="1">
        <v>1</v>
      </c>
      <c r="B4" s="1" t="s">
        <v>136</v>
      </c>
      <c r="C4" s="5" t="s">
        <v>266</v>
      </c>
      <c r="D4" s="7" t="s">
        <v>142</v>
      </c>
      <c r="E4" s="6" t="s">
        <v>267</v>
      </c>
      <c r="F4" s="10" t="s">
        <v>144</v>
      </c>
      <c r="G4" s="28">
        <v>3</v>
      </c>
    </row>
    <row r="5" spans="1:7" ht="13.2" x14ac:dyDescent="0.25">
      <c r="A5" s="1">
        <v>2</v>
      </c>
      <c r="B5" s="1" t="s">
        <v>131</v>
      </c>
      <c r="C5" s="5" t="s">
        <v>134</v>
      </c>
      <c r="D5" s="17" t="s">
        <v>147</v>
      </c>
      <c r="E5" s="6" t="s">
        <v>268</v>
      </c>
      <c r="F5" s="10" t="s">
        <v>149</v>
      </c>
      <c r="G5" s="28">
        <v>6</v>
      </c>
    </row>
    <row r="6" spans="1:7" ht="13.2" x14ac:dyDescent="0.25">
      <c r="A6" s="1">
        <v>3</v>
      </c>
      <c r="B6" s="1" t="s">
        <v>138</v>
      </c>
      <c r="C6" s="5" t="s">
        <v>139</v>
      </c>
      <c r="D6" s="7" t="s">
        <v>155</v>
      </c>
      <c r="E6" s="6" t="s">
        <v>269</v>
      </c>
      <c r="F6" s="1" t="s">
        <v>30</v>
      </c>
      <c r="G6" s="28">
        <v>4</v>
      </c>
    </row>
    <row r="7" spans="1:7" ht="13.2" x14ac:dyDescent="0.25">
      <c r="A7" s="1">
        <v>4</v>
      </c>
      <c r="B7" s="1" t="s">
        <v>156</v>
      </c>
      <c r="C7" s="5" t="s">
        <v>157</v>
      </c>
      <c r="D7" s="7" t="s">
        <v>158</v>
      </c>
      <c r="E7" s="6" t="s">
        <v>270</v>
      </c>
      <c r="F7" s="1" t="s">
        <v>160</v>
      </c>
      <c r="G7" s="28">
        <v>1</v>
      </c>
    </row>
    <row r="8" spans="1:7" ht="13.2" x14ac:dyDescent="0.25">
      <c r="A8" s="1">
        <v>5</v>
      </c>
      <c r="B8" s="1" t="s">
        <v>161</v>
      </c>
      <c r="C8" s="3">
        <v>0.14707175925925925</v>
      </c>
      <c r="D8" s="7" t="s">
        <v>163</v>
      </c>
      <c r="E8" s="6" t="s">
        <v>271</v>
      </c>
      <c r="F8" s="1" t="s">
        <v>160</v>
      </c>
      <c r="G8" s="28">
        <v>2</v>
      </c>
    </row>
    <row r="9" spans="1:7" ht="13.2" x14ac:dyDescent="0.25">
      <c r="A9" s="1">
        <v>6</v>
      </c>
      <c r="B9" s="1" t="s">
        <v>145</v>
      </c>
      <c r="C9" s="5" t="s">
        <v>146</v>
      </c>
      <c r="D9" s="7" t="s">
        <v>165</v>
      </c>
      <c r="E9" s="6" t="s">
        <v>272</v>
      </c>
      <c r="F9" s="1" t="s">
        <v>166</v>
      </c>
      <c r="G9" s="28">
        <v>7</v>
      </c>
    </row>
    <row r="10" spans="1:7" ht="13.2" x14ac:dyDescent="0.25">
      <c r="A10" s="1">
        <v>7</v>
      </c>
      <c r="B10" s="1" t="s">
        <v>150</v>
      </c>
      <c r="C10" s="5" t="s">
        <v>151</v>
      </c>
      <c r="D10" s="7" t="s">
        <v>168</v>
      </c>
      <c r="E10" s="6" t="s">
        <v>273</v>
      </c>
      <c r="F10" s="1" t="s">
        <v>169</v>
      </c>
      <c r="G10" s="28">
        <v>5</v>
      </c>
    </row>
    <row r="11" spans="1:7" ht="13.2" x14ac:dyDescent="0.25">
      <c r="A11" s="1">
        <v>8</v>
      </c>
      <c r="B11" s="50" t="s">
        <v>170</v>
      </c>
      <c r="C11" s="51" t="s">
        <v>171</v>
      </c>
      <c r="D11" s="51" t="s">
        <v>171</v>
      </c>
      <c r="E11" s="51" t="s">
        <v>171</v>
      </c>
      <c r="F11" s="52" t="s">
        <v>169</v>
      </c>
      <c r="G11" s="53"/>
    </row>
    <row r="12" spans="1:7" ht="13.2" x14ac:dyDescent="0.25">
      <c r="A12" s="1">
        <v>9</v>
      </c>
      <c r="B12" s="1" t="s">
        <v>140</v>
      </c>
      <c r="C12" s="5" t="s">
        <v>141</v>
      </c>
      <c r="D12" s="7" t="s">
        <v>173</v>
      </c>
      <c r="E12" s="6" t="s">
        <v>274</v>
      </c>
      <c r="F12" s="15" t="s">
        <v>169</v>
      </c>
      <c r="G12" s="28">
        <v>8</v>
      </c>
    </row>
    <row r="13" spans="1:7" ht="13.2" x14ac:dyDescent="0.25">
      <c r="A13" s="1">
        <v>10</v>
      </c>
      <c r="B13" s="16"/>
      <c r="C13" s="43"/>
      <c r="D13" s="54"/>
      <c r="E13" s="37"/>
      <c r="F13" s="16"/>
    </row>
    <row r="14" spans="1:7" ht="13.2" x14ac:dyDescent="0.25">
      <c r="A14" s="1">
        <v>11</v>
      </c>
      <c r="B14" s="16"/>
      <c r="C14" s="43"/>
      <c r="D14" s="54"/>
      <c r="E14" s="37"/>
      <c r="F14" s="16"/>
    </row>
    <row r="15" spans="1:7" ht="13.2" x14ac:dyDescent="0.25">
      <c r="A15" s="1">
        <v>12</v>
      </c>
      <c r="B15" s="16"/>
      <c r="C15" s="43"/>
      <c r="D15" s="54"/>
      <c r="E15" s="37"/>
      <c r="F15" s="16"/>
    </row>
  </sheetData>
  <mergeCells count="1">
    <mergeCell ref="A1:E2"/>
  </mergeCells>
  <conditionalFormatting sqref="E4:E5 C5 D8:D10 E8:E15 D1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5.88671875" customWidth="1"/>
    <col min="3" max="3" width="11" customWidth="1"/>
    <col min="5" max="5" width="23.5546875" customWidth="1"/>
    <col min="6" max="6" width="23.33203125" customWidth="1"/>
  </cols>
  <sheetData>
    <row r="1" spans="1:7" ht="13.2" x14ac:dyDescent="0.25">
      <c r="A1" s="308" t="s">
        <v>275</v>
      </c>
      <c r="B1" s="309"/>
      <c r="C1" s="309"/>
      <c r="D1" s="309"/>
      <c r="E1" s="310"/>
    </row>
    <row r="2" spans="1:7" ht="30.75" customHeight="1" x14ac:dyDescent="0.25">
      <c r="A2" s="311"/>
      <c r="B2" s="312"/>
      <c r="C2" s="312"/>
      <c r="D2" s="312"/>
      <c r="E2" s="313"/>
    </row>
    <row r="3" spans="1:7" ht="13.2" x14ac:dyDescent="0.25">
      <c r="A3" s="1" t="s">
        <v>2</v>
      </c>
      <c r="B3" s="1" t="s">
        <v>3</v>
      </c>
      <c r="C3" s="2" t="s">
        <v>97</v>
      </c>
      <c r="D3" s="1" t="s">
        <v>98</v>
      </c>
      <c r="E3" s="1" t="s">
        <v>6</v>
      </c>
      <c r="F3" s="1" t="s">
        <v>11</v>
      </c>
      <c r="G3" s="28" t="s">
        <v>99</v>
      </c>
    </row>
    <row r="4" spans="1:7" ht="13.2" x14ac:dyDescent="0.25">
      <c r="A4" s="1">
        <v>1</v>
      </c>
      <c r="B4" s="1" t="s">
        <v>232</v>
      </c>
      <c r="C4" s="5" t="s">
        <v>276</v>
      </c>
      <c r="D4" s="17" t="s">
        <v>233</v>
      </c>
      <c r="E4" s="6" t="s">
        <v>277</v>
      </c>
      <c r="F4" s="10" t="s">
        <v>144</v>
      </c>
      <c r="G4" s="28">
        <v>5</v>
      </c>
    </row>
    <row r="5" spans="1:7" ht="13.2" x14ac:dyDescent="0.25">
      <c r="A5" s="1">
        <v>2</v>
      </c>
      <c r="B5" s="1" t="s">
        <v>181</v>
      </c>
      <c r="C5" s="5" t="s">
        <v>278</v>
      </c>
      <c r="D5" s="7" t="s">
        <v>235</v>
      </c>
      <c r="E5" s="6" t="s">
        <v>279</v>
      </c>
      <c r="F5" s="10" t="s">
        <v>144</v>
      </c>
      <c r="G5" s="28">
        <v>1</v>
      </c>
    </row>
    <row r="6" spans="1:7" ht="13.2" x14ac:dyDescent="0.25">
      <c r="A6" s="1">
        <v>3</v>
      </c>
      <c r="B6" s="1" t="s">
        <v>182</v>
      </c>
      <c r="C6" s="39">
        <v>0.10906250000000001</v>
      </c>
      <c r="D6" s="7" t="s">
        <v>236</v>
      </c>
      <c r="E6" s="6" t="s">
        <v>280</v>
      </c>
      <c r="F6" s="10" t="s">
        <v>144</v>
      </c>
      <c r="G6" s="28">
        <v>4</v>
      </c>
    </row>
    <row r="7" spans="1:7" ht="13.2" x14ac:dyDescent="0.25">
      <c r="A7" s="1">
        <v>4</v>
      </c>
      <c r="B7" s="1" t="s">
        <v>176</v>
      </c>
      <c r="C7" s="5" t="s">
        <v>177</v>
      </c>
      <c r="D7" s="7" t="s">
        <v>238</v>
      </c>
      <c r="E7" s="6" t="s">
        <v>281</v>
      </c>
      <c r="F7" s="10" t="s">
        <v>149</v>
      </c>
      <c r="G7" s="28">
        <v>11</v>
      </c>
    </row>
    <row r="8" spans="1:7" ht="13.2" x14ac:dyDescent="0.25">
      <c r="A8" s="1">
        <v>5</v>
      </c>
      <c r="B8" s="1" t="s">
        <v>178</v>
      </c>
      <c r="C8" s="5" t="s">
        <v>180</v>
      </c>
      <c r="D8" s="14" t="s">
        <v>239</v>
      </c>
      <c r="E8" s="33" t="s">
        <v>282</v>
      </c>
      <c r="F8" s="10" t="s">
        <v>149</v>
      </c>
      <c r="G8" s="28">
        <v>10</v>
      </c>
    </row>
    <row r="9" spans="1:7" ht="13.2" x14ac:dyDescent="0.25">
      <c r="A9" s="1">
        <v>6</v>
      </c>
      <c r="B9" s="1" t="s">
        <v>195</v>
      </c>
      <c r="C9" s="5" t="s">
        <v>196</v>
      </c>
      <c r="D9" s="17" t="s">
        <v>240</v>
      </c>
      <c r="E9" s="6" t="s">
        <v>283</v>
      </c>
      <c r="F9" s="10" t="s">
        <v>149</v>
      </c>
      <c r="G9" s="28">
        <v>8</v>
      </c>
    </row>
    <row r="10" spans="1:7" ht="13.2" x14ac:dyDescent="0.25">
      <c r="A10" s="1">
        <v>7</v>
      </c>
      <c r="B10" s="1" t="s">
        <v>183</v>
      </c>
      <c r="C10" s="23" t="s">
        <v>185</v>
      </c>
      <c r="D10" s="7" t="s">
        <v>242</v>
      </c>
      <c r="E10" s="6" t="s">
        <v>284</v>
      </c>
      <c r="F10" s="1" t="s">
        <v>30</v>
      </c>
      <c r="G10" s="28">
        <v>12</v>
      </c>
    </row>
    <row r="11" spans="1:7" ht="13.2" x14ac:dyDescent="0.25">
      <c r="A11" s="1">
        <v>8</v>
      </c>
      <c r="B11" s="1" t="s">
        <v>186</v>
      </c>
      <c r="C11" s="5" t="s">
        <v>189</v>
      </c>
      <c r="D11" s="7" t="s">
        <v>243</v>
      </c>
      <c r="E11" s="6" t="s">
        <v>285</v>
      </c>
      <c r="F11" s="1" t="s">
        <v>30</v>
      </c>
      <c r="G11" s="28">
        <v>13</v>
      </c>
    </row>
    <row r="12" spans="1:7" ht="13.2" x14ac:dyDescent="0.25">
      <c r="A12" s="1">
        <v>9</v>
      </c>
      <c r="B12" s="1" t="s">
        <v>202</v>
      </c>
      <c r="C12" s="5" t="s">
        <v>203</v>
      </c>
      <c r="D12" s="7" t="s">
        <v>244</v>
      </c>
      <c r="E12" s="6" t="s">
        <v>286</v>
      </c>
      <c r="F12" s="1" t="s">
        <v>160</v>
      </c>
      <c r="G12" s="28">
        <v>3</v>
      </c>
    </row>
    <row r="13" spans="1:7" ht="13.2" x14ac:dyDescent="0.25">
      <c r="A13" s="1">
        <v>10</v>
      </c>
      <c r="B13" s="1" t="s">
        <v>204</v>
      </c>
      <c r="C13" s="5" t="s">
        <v>205</v>
      </c>
      <c r="D13" s="7" t="s">
        <v>245</v>
      </c>
      <c r="E13" s="6" t="s">
        <v>287</v>
      </c>
      <c r="F13" s="1" t="s">
        <v>160</v>
      </c>
      <c r="G13" s="28">
        <v>9</v>
      </c>
    </row>
    <row r="14" spans="1:7" ht="13.2" x14ac:dyDescent="0.25">
      <c r="A14" s="1">
        <v>11</v>
      </c>
      <c r="B14" s="1" t="s">
        <v>190</v>
      </c>
      <c r="C14" s="5" t="s">
        <v>192</v>
      </c>
      <c r="D14" s="7" t="s">
        <v>247</v>
      </c>
      <c r="E14" s="6" t="s">
        <v>288</v>
      </c>
      <c r="F14" s="1" t="s">
        <v>166</v>
      </c>
      <c r="G14" s="28">
        <v>2</v>
      </c>
    </row>
    <row r="15" spans="1:7" ht="13.2" x14ac:dyDescent="0.25">
      <c r="A15" s="1">
        <v>12</v>
      </c>
      <c r="B15" s="1" t="s">
        <v>248</v>
      </c>
      <c r="C15" s="5" t="s">
        <v>194</v>
      </c>
      <c r="D15" s="7" t="s">
        <v>250</v>
      </c>
      <c r="E15" s="6" t="s">
        <v>289</v>
      </c>
      <c r="F15" s="1" t="s">
        <v>166</v>
      </c>
      <c r="G15" s="28">
        <v>7</v>
      </c>
    </row>
    <row r="16" spans="1:7" ht="13.2" x14ac:dyDescent="0.25">
      <c r="A16" s="47" t="s">
        <v>251</v>
      </c>
      <c r="B16" s="47" t="s">
        <v>198</v>
      </c>
      <c r="C16" s="5" t="s">
        <v>199</v>
      </c>
      <c r="D16" s="7" t="s">
        <v>253</v>
      </c>
      <c r="E16" s="6" t="s">
        <v>290</v>
      </c>
      <c r="F16" s="47" t="s">
        <v>169</v>
      </c>
      <c r="G16" s="28">
        <v>14</v>
      </c>
    </row>
    <row r="17" spans="1:7" ht="13.2" x14ac:dyDescent="0.25">
      <c r="A17" s="47" t="s">
        <v>254</v>
      </c>
      <c r="B17" s="47" t="s">
        <v>255</v>
      </c>
      <c r="C17" s="5" t="s">
        <v>201</v>
      </c>
      <c r="D17" s="7" t="s">
        <v>256</v>
      </c>
      <c r="E17" s="6" t="s">
        <v>291</v>
      </c>
      <c r="F17" s="48" t="s">
        <v>169</v>
      </c>
      <c r="G17" s="28">
        <v>6</v>
      </c>
    </row>
  </sheetData>
  <mergeCells count="1">
    <mergeCell ref="A1:E2"/>
  </mergeCells>
  <conditionalFormatting sqref="E4:E15 D5 D7 C8 C10:C11 D10 D14:D15 C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2.5546875" customWidth="1"/>
  </cols>
  <sheetData>
    <row r="1" spans="1:6" ht="13.2" x14ac:dyDescent="0.25">
      <c r="A1" s="308" t="s">
        <v>292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11</v>
      </c>
    </row>
    <row r="4" spans="1:6" ht="13.2" x14ac:dyDescent="0.25">
      <c r="A4" s="1">
        <v>1</v>
      </c>
      <c r="B4" s="1" t="s">
        <v>293</v>
      </c>
      <c r="C4" s="5" t="s">
        <v>294</v>
      </c>
      <c r="D4" s="6"/>
      <c r="E4" s="6" t="s">
        <v>294</v>
      </c>
      <c r="F4" s="1" t="s">
        <v>295</v>
      </c>
    </row>
    <row r="5" spans="1:6" ht="13.2" x14ac:dyDescent="0.25">
      <c r="A5" s="1">
        <v>2</v>
      </c>
      <c r="B5" s="1" t="s">
        <v>296</v>
      </c>
      <c r="C5" s="5" t="s">
        <v>297</v>
      </c>
      <c r="D5" s="6"/>
      <c r="E5" s="6" t="s">
        <v>297</v>
      </c>
      <c r="F5" s="1" t="s">
        <v>295</v>
      </c>
    </row>
    <row r="6" spans="1:6" ht="13.2" x14ac:dyDescent="0.25">
      <c r="A6" s="1">
        <v>3</v>
      </c>
      <c r="B6" s="1" t="s">
        <v>298</v>
      </c>
      <c r="C6" s="5" t="s">
        <v>299</v>
      </c>
      <c r="D6" s="6"/>
      <c r="E6" s="6" t="s">
        <v>299</v>
      </c>
      <c r="F6" s="1" t="s">
        <v>295</v>
      </c>
    </row>
    <row r="7" spans="1:6" ht="13.2" x14ac:dyDescent="0.25">
      <c r="A7" s="1">
        <v>4</v>
      </c>
      <c r="B7" s="1" t="s">
        <v>300</v>
      </c>
      <c r="C7" s="5" t="s">
        <v>301</v>
      </c>
      <c r="D7" s="6"/>
      <c r="E7" s="6" t="s">
        <v>301</v>
      </c>
      <c r="F7" s="1" t="s">
        <v>26</v>
      </c>
    </row>
    <row r="8" spans="1:6" ht="13.2" x14ac:dyDescent="0.25">
      <c r="A8" s="1">
        <v>5</v>
      </c>
      <c r="B8" s="1" t="s">
        <v>302</v>
      </c>
      <c r="C8" s="5" t="s">
        <v>303</v>
      </c>
      <c r="D8" s="6" t="s">
        <v>133</v>
      </c>
      <c r="E8" s="6" t="s">
        <v>304</v>
      </c>
      <c r="F8" s="1" t="s">
        <v>26</v>
      </c>
    </row>
    <row r="9" spans="1:6" ht="13.2" x14ac:dyDescent="0.25">
      <c r="A9" s="1">
        <v>6</v>
      </c>
      <c r="B9" s="16"/>
      <c r="C9" s="34"/>
      <c r="D9" s="19"/>
      <c r="E9" s="34">
        <f t="shared" ref="E9:E15" si="0">SUM(C9,D9)</f>
        <v>0</v>
      </c>
      <c r="F9" s="16"/>
    </row>
    <row r="10" spans="1:6" ht="13.2" x14ac:dyDescent="0.25">
      <c r="A10" s="1">
        <v>7</v>
      </c>
      <c r="B10" s="16"/>
      <c r="C10" s="34"/>
      <c r="D10" s="19"/>
      <c r="E10" s="34">
        <f t="shared" si="0"/>
        <v>0</v>
      </c>
      <c r="F10" s="16"/>
    </row>
    <row r="11" spans="1:6" ht="13.2" x14ac:dyDescent="0.25">
      <c r="A11" s="1">
        <v>8</v>
      </c>
      <c r="B11" s="16"/>
      <c r="C11" s="34"/>
      <c r="D11" s="19"/>
      <c r="E11" s="34">
        <f t="shared" si="0"/>
        <v>0</v>
      </c>
      <c r="F11" s="16"/>
    </row>
    <row r="12" spans="1:6" ht="13.2" x14ac:dyDescent="0.25">
      <c r="A12" s="1">
        <v>9</v>
      </c>
      <c r="B12" s="16"/>
      <c r="C12" s="34"/>
      <c r="D12" s="19"/>
      <c r="E12" s="34">
        <f t="shared" si="0"/>
        <v>0</v>
      </c>
      <c r="F12" s="16"/>
    </row>
    <row r="13" spans="1:6" ht="13.2" x14ac:dyDescent="0.25">
      <c r="A13" s="1">
        <v>10</v>
      </c>
      <c r="B13" s="16"/>
      <c r="C13" s="34"/>
      <c r="D13" s="19"/>
      <c r="E13" s="34">
        <f t="shared" si="0"/>
        <v>0</v>
      </c>
      <c r="F13" s="16"/>
    </row>
    <row r="14" spans="1:6" ht="13.2" x14ac:dyDescent="0.25">
      <c r="A14" s="1">
        <v>11</v>
      </c>
      <c r="B14" s="16"/>
      <c r="C14" s="34"/>
      <c r="D14" s="19"/>
      <c r="E14" s="34">
        <f t="shared" si="0"/>
        <v>0</v>
      </c>
      <c r="F14" s="16"/>
    </row>
    <row r="15" spans="1:6" ht="13.2" x14ac:dyDescent="0.25">
      <c r="A15" s="1">
        <v>12</v>
      </c>
      <c r="B15" s="16"/>
      <c r="C15" s="34"/>
      <c r="D15" s="19"/>
      <c r="E15" s="34">
        <f t="shared" si="0"/>
        <v>0</v>
      </c>
      <c r="F15" s="16"/>
    </row>
  </sheetData>
  <mergeCells count="1">
    <mergeCell ref="A1:E2"/>
  </mergeCells>
  <conditionalFormatting sqref="E8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4.6640625" customWidth="1"/>
  </cols>
  <sheetData>
    <row r="1" spans="1:6" ht="13.2" x14ac:dyDescent="0.25">
      <c r="A1" s="308" t="s">
        <v>305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11</v>
      </c>
    </row>
    <row r="4" spans="1:6" ht="13.2" x14ac:dyDescent="0.25">
      <c r="A4" s="1">
        <v>1</v>
      </c>
      <c r="B4" s="1" t="s">
        <v>306</v>
      </c>
      <c r="C4" s="5" t="s">
        <v>307</v>
      </c>
      <c r="D4" s="6"/>
      <c r="E4" s="7" t="s">
        <v>307</v>
      </c>
      <c r="F4" s="1" t="s">
        <v>169</v>
      </c>
    </row>
    <row r="5" spans="1:6" ht="13.2" x14ac:dyDescent="0.25">
      <c r="A5" s="1">
        <v>2</v>
      </c>
      <c r="B5" s="1" t="s">
        <v>302</v>
      </c>
      <c r="C5" s="5" t="s">
        <v>308</v>
      </c>
      <c r="D5" s="6"/>
      <c r="E5" s="17" t="s">
        <v>308</v>
      </c>
      <c r="F5" s="1" t="s">
        <v>169</v>
      </c>
    </row>
    <row r="6" spans="1:6" ht="13.2" x14ac:dyDescent="0.25">
      <c r="A6" s="1">
        <v>3</v>
      </c>
      <c r="B6" s="1" t="s">
        <v>293</v>
      </c>
      <c r="C6" s="5" t="s">
        <v>309</v>
      </c>
      <c r="D6" s="6"/>
      <c r="E6" s="17" t="s">
        <v>309</v>
      </c>
      <c r="F6" s="1" t="s">
        <v>295</v>
      </c>
    </row>
    <row r="7" spans="1:6" ht="13.2" x14ac:dyDescent="0.25">
      <c r="A7" s="1">
        <v>4</v>
      </c>
      <c r="B7" s="1" t="s">
        <v>296</v>
      </c>
      <c r="C7" s="5" t="s">
        <v>310</v>
      </c>
      <c r="D7" s="6" t="s">
        <v>133</v>
      </c>
      <c r="E7" s="17" t="s">
        <v>311</v>
      </c>
      <c r="F7" s="1" t="s">
        <v>295</v>
      </c>
    </row>
    <row r="8" spans="1:6" ht="13.2" x14ac:dyDescent="0.25">
      <c r="A8" s="1">
        <v>5</v>
      </c>
      <c r="B8" s="1" t="s">
        <v>298</v>
      </c>
      <c r="C8" s="5" t="s">
        <v>312</v>
      </c>
      <c r="D8" s="6" t="s">
        <v>14</v>
      </c>
      <c r="E8" s="17" t="s">
        <v>313</v>
      </c>
      <c r="F8" s="1" t="s">
        <v>295</v>
      </c>
    </row>
    <row r="9" spans="1:6" ht="13.2" x14ac:dyDescent="0.25">
      <c r="A9" s="1">
        <v>6</v>
      </c>
      <c r="B9" s="16"/>
      <c r="C9" s="34"/>
      <c r="D9" s="19"/>
      <c r="E9" s="34">
        <f t="shared" ref="E9:E15" si="0">SUM(C9,D9)</f>
        <v>0</v>
      </c>
      <c r="F9" s="16"/>
    </row>
    <row r="10" spans="1:6" ht="13.2" x14ac:dyDescent="0.25">
      <c r="A10" s="1">
        <v>7</v>
      </c>
      <c r="B10" s="16"/>
      <c r="C10" s="34"/>
      <c r="D10" s="19"/>
      <c r="E10" s="34">
        <f t="shared" si="0"/>
        <v>0</v>
      </c>
      <c r="F10" s="16"/>
    </row>
    <row r="11" spans="1:6" ht="13.2" x14ac:dyDescent="0.25">
      <c r="A11" s="1">
        <v>8</v>
      </c>
      <c r="B11" s="16"/>
      <c r="C11" s="34"/>
      <c r="D11" s="19"/>
      <c r="E11" s="34">
        <f t="shared" si="0"/>
        <v>0</v>
      </c>
      <c r="F11" s="16"/>
    </row>
    <row r="12" spans="1:6" ht="13.2" x14ac:dyDescent="0.25">
      <c r="A12" s="1">
        <v>9</v>
      </c>
      <c r="B12" s="16"/>
      <c r="C12" s="34"/>
      <c r="D12" s="19"/>
      <c r="E12" s="34">
        <f t="shared" si="0"/>
        <v>0</v>
      </c>
      <c r="F12" s="16"/>
    </row>
    <row r="13" spans="1:6" ht="13.2" x14ac:dyDescent="0.25">
      <c r="A13" s="1">
        <v>10</v>
      </c>
      <c r="B13" s="16"/>
      <c r="C13" s="34"/>
      <c r="D13" s="19"/>
      <c r="E13" s="34">
        <f t="shared" si="0"/>
        <v>0</v>
      </c>
      <c r="F13" s="16"/>
    </row>
    <row r="14" spans="1:6" ht="13.2" x14ac:dyDescent="0.25">
      <c r="A14" s="1">
        <v>11</v>
      </c>
      <c r="B14" s="16"/>
      <c r="C14" s="34"/>
      <c r="D14" s="19"/>
      <c r="E14" s="34">
        <f t="shared" si="0"/>
        <v>0</v>
      </c>
      <c r="F14" s="16"/>
    </row>
    <row r="15" spans="1:6" ht="13.2" x14ac:dyDescent="0.25">
      <c r="A15" s="1">
        <v>12</v>
      </c>
      <c r="B15" s="16"/>
      <c r="C15" s="34"/>
      <c r="D15" s="19"/>
      <c r="E15" s="34">
        <f t="shared" si="0"/>
        <v>0</v>
      </c>
      <c r="F15" s="16"/>
    </row>
  </sheetData>
  <mergeCells count="1">
    <mergeCell ref="A1:E2"/>
  </mergeCells>
  <conditionalFormatting sqref="E7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32" customWidth="1"/>
  </cols>
  <sheetData>
    <row r="1" spans="1:6" ht="13.2" x14ac:dyDescent="0.25">
      <c r="A1" s="308" t="s">
        <v>314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6"/>
    </row>
    <row r="4" spans="1:6" ht="13.2" x14ac:dyDescent="0.25">
      <c r="A4" s="1">
        <v>1</v>
      </c>
      <c r="B4" s="1" t="s">
        <v>315</v>
      </c>
      <c r="C4" s="5" t="s">
        <v>316</v>
      </c>
      <c r="D4" s="6" t="s">
        <v>133</v>
      </c>
      <c r="E4" s="6" t="s">
        <v>317</v>
      </c>
      <c r="F4" s="1" t="s">
        <v>295</v>
      </c>
    </row>
    <row r="5" spans="1:6" ht="13.2" x14ac:dyDescent="0.25">
      <c r="A5" s="1">
        <v>2</v>
      </c>
      <c r="B5" s="1" t="s">
        <v>318</v>
      </c>
      <c r="C5" s="5" t="s">
        <v>319</v>
      </c>
      <c r="D5" s="6"/>
      <c r="E5" s="6" t="s">
        <v>319</v>
      </c>
      <c r="F5" s="1" t="s">
        <v>26</v>
      </c>
    </row>
    <row r="6" spans="1:6" ht="13.2" x14ac:dyDescent="0.25">
      <c r="A6" s="1">
        <v>3</v>
      </c>
      <c r="B6" s="1" t="s">
        <v>320</v>
      </c>
      <c r="C6" s="5" t="s">
        <v>321</v>
      </c>
      <c r="D6" s="6"/>
      <c r="E6" s="6" t="s">
        <v>321</v>
      </c>
      <c r="F6" s="1" t="s">
        <v>26</v>
      </c>
    </row>
    <row r="7" spans="1:6" ht="13.2" x14ac:dyDescent="0.25">
      <c r="A7" s="1">
        <v>4</v>
      </c>
      <c r="B7" s="16"/>
      <c r="C7" s="5"/>
      <c r="D7" s="6"/>
      <c r="E7" s="34">
        <f t="shared" ref="E7:E15" si="0">SUM(C7,D7)</f>
        <v>0</v>
      </c>
      <c r="F7" s="16"/>
    </row>
    <row r="8" spans="1:6" ht="13.2" x14ac:dyDescent="0.25">
      <c r="A8" s="1">
        <v>5</v>
      </c>
      <c r="B8" s="16"/>
      <c r="C8" s="5"/>
      <c r="D8" s="6"/>
      <c r="E8" s="34">
        <f t="shared" si="0"/>
        <v>0</v>
      </c>
      <c r="F8" s="16"/>
    </row>
    <row r="9" spans="1:6" ht="13.2" x14ac:dyDescent="0.25">
      <c r="A9" s="1">
        <v>6</v>
      </c>
      <c r="B9" s="16"/>
      <c r="C9" s="34"/>
      <c r="D9" s="19"/>
      <c r="E9" s="34">
        <f t="shared" si="0"/>
        <v>0</v>
      </c>
      <c r="F9" s="16"/>
    </row>
    <row r="10" spans="1:6" ht="13.2" x14ac:dyDescent="0.25">
      <c r="A10" s="1">
        <v>7</v>
      </c>
      <c r="B10" s="16"/>
      <c r="C10" s="34"/>
      <c r="D10" s="19"/>
      <c r="E10" s="34">
        <f t="shared" si="0"/>
        <v>0</v>
      </c>
      <c r="F10" s="16"/>
    </row>
    <row r="11" spans="1:6" ht="13.2" x14ac:dyDescent="0.25">
      <c r="A11" s="1">
        <v>8</v>
      </c>
      <c r="B11" s="16"/>
      <c r="C11" s="34"/>
      <c r="D11" s="19"/>
      <c r="E11" s="34">
        <f t="shared" si="0"/>
        <v>0</v>
      </c>
      <c r="F11" s="16"/>
    </row>
    <row r="12" spans="1:6" ht="13.2" x14ac:dyDescent="0.25">
      <c r="A12" s="1">
        <v>9</v>
      </c>
      <c r="B12" s="16"/>
      <c r="C12" s="34"/>
      <c r="D12" s="19"/>
      <c r="E12" s="34">
        <f t="shared" si="0"/>
        <v>0</v>
      </c>
      <c r="F12" s="16"/>
    </row>
    <row r="13" spans="1:6" ht="13.2" x14ac:dyDescent="0.25">
      <c r="A13" s="1">
        <v>10</v>
      </c>
      <c r="B13" s="16"/>
      <c r="C13" s="34"/>
      <c r="D13" s="19"/>
      <c r="E13" s="34">
        <f t="shared" si="0"/>
        <v>0</v>
      </c>
      <c r="F13" s="16"/>
    </row>
    <row r="14" spans="1:6" ht="13.2" x14ac:dyDescent="0.25">
      <c r="A14" s="1">
        <v>11</v>
      </c>
      <c r="B14" s="16"/>
      <c r="C14" s="34"/>
      <c r="D14" s="19"/>
      <c r="E14" s="34">
        <f t="shared" si="0"/>
        <v>0</v>
      </c>
      <c r="F14" s="16"/>
    </row>
    <row r="15" spans="1:6" ht="13.2" x14ac:dyDescent="0.25">
      <c r="A15" s="1">
        <v>12</v>
      </c>
      <c r="B15" s="16"/>
      <c r="C15" s="34"/>
      <c r="D15" s="19"/>
      <c r="E15" s="34">
        <f t="shared" si="0"/>
        <v>0</v>
      </c>
      <c r="F15" s="16"/>
    </row>
  </sheetData>
  <mergeCells count="1">
    <mergeCell ref="A1:E2"/>
  </mergeCells>
  <conditionalFormatting sqref="E7:E15 E4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6.33203125" customWidth="1"/>
  </cols>
  <sheetData>
    <row r="1" spans="1:6" ht="13.2" x14ac:dyDescent="0.25">
      <c r="A1" s="308" t="s">
        <v>322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11</v>
      </c>
    </row>
    <row r="4" spans="1:6" ht="13.2" x14ac:dyDescent="0.25">
      <c r="A4" s="1">
        <v>1</v>
      </c>
      <c r="B4" s="1" t="s">
        <v>318</v>
      </c>
      <c r="C4" s="5" t="s">
        <v>324</v>
      </c>
      <c r="D4" s="6"/>
      <c r="E4" s="17" t="s">
        <v>324</v>
      </c>
      <c r="F4" s="1" t="s">
        <v>169</v>
      </c>
    </row>
    <row r="5" spans="1:6" ht="13.2" x14ac:dyDescent="0.25">
      <c r="A5" s="1">
        <v>2</v>
      </c>
      <c r="B5" s="1" t="s">
        <v>320</v>
      </c>
      <c r="C5" s="5" t="s">
        <v>325</v>
      </c>
      <c r="D5" s="6"/>
      <c r="E5" s="17" t="s">
        <v>325</v>
      </c>
      <c r="F5" s="1" t="s">
        <v>169</v>
      </c>
    </row>
    <row r="6" spans="1:6" ht="13.2" x14ac:dyDescent="0.25">
      <c r="A6" s="1">
        <v>3</v>
      </c>
      <c r="B6" s="1" t="s">
        <v>315</v>
      </c>
      <c r="C6" s="5" t="s">
        <v>326</v>
      </c>
      <c r="D6" s="6"/>
      <c r="E6" s="17" t="s">
        <v>326</v>
      </c>
      <c r="F6" s="1" t="s">
        <v>295</v>
      </c>
    </row>
    <row r="7" spans="1:6" ht="13.2" x14ac:dyDescent="0.25">
      <c r="A7" s="1">
        <v>4</v>
      </c>
      <c r="B7" s="16"/>
      <c r="C7" s="5"/>
      <c r="D7" s="6"/>
      <c r="E7" s="34">
        <f t="shared" ref="E7:E15" si="0">SUM(C7,D7)</f>
        <v>0</v>
      </c>
      <c r="F7" s="16"/>
    </row>
    <row r="8" spans="1:6" ht="13.2" x14ac:dyDescent="0.25">
      <c r="A8" s="1">
        <v>5</v>
      </c>
      <c r="B8" s="16"/>
      <c r="C8" s="5"/>
      <c r="D8" s="6"/>
      <c r="E8" s="34">
        <f t="shared" si="0"/>
        <v>0</v>
      </c>
      <c r="F8" s="16"/>
    </row>
    <row r="9" spans="1:6" ht="13.2" x14ac:dyDescent="0.25">
      <c r="A9" s="1">
        <v>6</v>
      </c>
      <c r="B9" s="16"/>
      <c r="C9" s="34"/>
      <c r="D9" s="19"/>
      <c r="E9" s="34">
        <f t="shared" si="0"/>
        <v>0</v>
      </c>
      <c r="F9" s="16"/>
    </row>
    <row r="10" spans="1:6" ht="13.2" x14ac:dyDescent="0.25">
      <c r="A10" s="1">
        <v>7</v>
      </c>
      <c r="B10" s="16"/>
      <c r="C10" s="34"/>
      <c r="D10" s="19"/>
      <c r="E10" s="34">
        <f t="shared" si="0"/>
        <v>0</v>
      </c>
      <c r="F10" s="16"/>
    </row>
    <row r="11" spans="1:6" ht="13.2" x14ac:dyDescent="0.25">
      <c r="A11" s="1">
        <v>8</v>
      </c>
      <c r="B11" s="16"/>
      <c r="C11" s="34"/>
      <c r="D11" s="19"/>
      <c r="E11" s="34">
        <f t="shared" si="0"/>
        <v>0</v>
      </c>
      <c r="F11" s="16"/>
    </row>
    <row r="12" spans="1:6" ht="13.2" x14ac:dyDescent="0.25">
      <c r="A12" s="1">
        <v>9</v>
      </c>
      <c r="B12" s="16"/>
      <c r="C12" s="34"/>
      <c r="D12" s="19"/>
      <c r="E12" s="34">
        <f t="shared" si="0"/>
        <v>0</v>
      </c>
      <c r="F12" s="16"/>
    </row>
    <row r="13" spans="1:6" ht="13.2" x14ac:dyDescent="0.25">
      <c r="A13" s="1">
        <v>10</v>
      </c>
      <c r="B13" s="16"/>
      <c r="C13" s="34"/>
      <c r="D13" s="19"/>
      <c r="E13" s="34">
        <f t="shared" si="0"/>
        <v>0</v>
      </c>
      <c r="F13" s="16"/>
    </row>
    <row r="14" spans="1:6" ht="13.2" x14ac:dyDescent="0.25">
      <c r="A14" s="1">
        <v>11</v>
      </c>
      <c r="B14" s="16"/>
      <c r="C14" s="34"/>
      <c r="D14" s="19"/>
      <c r="E14" s="34">
        <f t="shared" si="0"/>
        <v>0</v>
      </c>
      <c r="F14" s="16"/>
    </row>
    <row r="15" spans="1:6" ht="13.2" x14ac:dyDescent="0.25">
      <c r="A15" s="1">
        <v>12</v>
      </c>
      <c r="B15" s="16"/>
      <c r="C15" s="34"/>
      <c r="D15" s="19"/>
      <c r="E15" s="34">
        <f t="shared" si="0"/>
        <v>0</v>
      </c>
      <c r="F15" s="16"/>
    </row>
  </sheetData>
  <mergeCells count="1">
    <mergeCell ref="A1:E2"/>
  </mergeCells>
  <conditionalFormatting sqref="E7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</cols>
  <sheetData>
    <row r="1" spans="1:5" ht="13.2" x14ac:dyDescent="0.25">
      <c r="A1" s="308" t="s">
        <v>323</v>
      </c>
      <c r="B1" s="309"/>
      <c r="C1" s="309"/>
      <c r="D1" s="309"/>
      <c r="E1" s="310"/>
    </row>
    <row r="2" spans="1:5" ht="30.75" customHeight="1" x14ac:dyDescent="0.25">
      <c r="A2" s="311"/>
      <c r="B2" s="312"/>
      <c r="C2" s="312"/>
      <c r="D2" s="312"/>
      <c r="E2" s="313"/>
    </row>
    <row r="3" spans="1:5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</row>
    <row r="4" spans="1:5" ht="13.2" x14ac:dyDescent="0.25">
      <c r="A4" s="1">
        <v>1</v>
      </c>
      <c r="B4" s="1" t="s">
        <v>295</v>
      </c>
      <c r="C4" s="5" t="s">
        <v>327</v>
      </c>
      <c r="D4" s="6"/>
      <c r="E4" s="6" t="s">
        <v>327</v>
      </c>
    </row>
    <row r="5" spans="1:5" ht="13.2" x14ac:dyDescent="0.25">
      <c r="A5" s="1">
        <v>2</v>
      </c>
      <c r="B5" s="1" t="s">
        <v>26</v>
      </c>
      <c r="C5" s="5" t="s">
        <v>328</v>
      </c>
      <c r="D5" s="6"/>
      <c r="E5" s="6" t="s">
        <v>328</v>
      </c>
    </row>
    <row r="6" spans="1:5" ht="13.2" x14ac:dyDescent="0.25">
      <c r="A6" s="1">
        <v>3</v>
      </c>
      <c r="B6" s="16"/>
      <c r="C6" s="5"/>
      <c r="D6" s="6"/>
      <c r="E6" s="34">
        <f t="shared" ref="E6:E15" si="0">SUM(C6,D6)</f>
        <v>0</v>
      </c>
    </row>
    <row r="7" spans="1:5" ht="13.2" x14ac:dyDescent="0.25">
      <c r="A7" s="1">
        <v>4</v>
      </c>
      <c r="B7" s="16"/>
      <c r="C7" s="5"/>
      <c r="D7" s="6"/>
      <c r="E7" s="34">
        <f t="shared" si="0"/>
        <v>0</v>
      </c>
    </row>
    <row r="8" spans="1:5" ht="13.2" x14ac:dyDescent="0.25">
      <c r="A8" s="1">
        <v>5</v>
      </c>
      <c r="B8" s="16"/>
      <c r="C8" s="5"/>
      <c r="D8" s="6"/>
      <c r="E8" s="34">
        <f t="shared" si="0"/>
        <v>0</v>
      </c>
    </row>
    <row r="9" spans="1:5" ht="13.2" x14ac:dyDescent="0.25">
      <c r="A9" s="1">
        <v>6</v>
      </c>
      <c r="B9" s="16"/>
      <c r="C9" s="34"/>
      <c r="D9" s="19"/>
      <c r="E9" s="34">
        <f t="shared" si="0"/>
        <v>0</v>
      </c>
    </row>
    <row r="10" spans="1:5" ht="13.2" x14ac:dyDescent="0.25">
      <c r="A10" s="1">
        <v>7</v>
      </c>
      <c r="B10" s="16"/>
      <c r="C10" s="34"/>
      <c r="D10" s="19"/>
      <c r="E10" s="34">
        <f t="shared" si="0"/>
        <v>0</v>
      </c>
    </row>
    <row r="11" spans="1:5" ht="13.2" x14ac:dyDescent="0.25">
      <c r="A11" s="1">
        <v>8</v>
      </c>
      <c r="B11" s="16"/>
      <c r="C11" s="34"/>
      <c r="D11" s="19"/>
      <c r="E11" s="34">
        <f t="shared" si="0"/>
        <v>0</v>
      </c>
    </row>
    <row r="12" spans="1:5" ht="13.2" x14ac:dyDescent="0.25">
      <c r="A12" s="1">
        <v>9</v>
      </c>
      <c r="B12" s="16"/>
      <c r="C12" s="34"/>
      <c r="D12" s="19"/>
      <c r="E12" s="34">
        <f t="shared" si="0"/>
        <v>0</v>
      </c>
    </row>
    <row r="13" spans="1:5" ht="13.2" x14ac:dyDescent="0.25">
      <c r="A13" s="1">
        <v>10</v>
      </c>
      <c r="B13" s="16"/>
      <c r="C13" s="34"/>
      <c r="D13" s="19"/>
      <c r="E13" s="34">
        <f t="shared" si="0"/>
        <v>0</v>
      </c>
    </row>
    <row r="14" spans="1:5" ht="13.2" x14ac:dyDescent="0.25">
      <c r="A14" s="1">
        <v>11</v>
      </c>
      <c r="B14" s="16"/>
      <c r="C14" s="34"/>
      <c r="D14" s="19"/>
      <c r="E14" s="34">
        <f t="shared" si="0"/>
        <v>0</v>
      </c>
    </row>
    <row r="15" spans="1:5" ht="13.2" x14ac:dyDescent="0.25">
      <c r="A15" s="1">
        <v>12</v>
      </c>
      <c r="B15" s="16"/>
      <c r="C15" s="34"/>
      <c r="D15" s="19"/>
      <c r="E15" s="34">
        <f t="shared" si="0"/>
        <v>0</v>
      </c>
    </row>
  </sheetData>
  <mergeCells count="1">
    <mergeCell ref="A1:E2"/>
  </mergeCells>
  <conditionalFormatting sqref="E6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J23" sqref="J23"/>
    </sheetView>
  </sheetViews>
  <sheetFormatPr defaultRowHeight="13.2" x14ac:dyDescent="0.25"/>
  <cols>
    <col min="1" max="1" width="5.33203125" style="55" customWidth="1"/>
    <col min="2" max="2" width="19" style="55" customWidth="1"/>
    <col min="3" max="3" width="12" style="55" customWidth="1"/>
    <col min="4" max="16384" width="8.88671875" style="55"/>
  </cols>
  <sheetData>
    <row r="1" spans="1:13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21" x14ac:dyDescent="0.4">
      <c r="A2" s="220" t="s">
        <v>516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4.4" x14ac:dyDescent="0.25">
      <c r="A3" s="221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x14ac:dyDescent="0.25">
      <c r="A4" s="247" t="s">
        <v>349</v>
      </c>
      <c r="B4" s="247" t="s">
        <v>350</v>
      </c>
      <c r="C4" s="247" t="s">
        <v>11</v>
      </c>
      <c r="D4" s="247"/>
      <c r="E4" s="247" t="s">
        <v>355</v>
      </c>
      <c r="F4" s="247" t="s">
        <v>356</v>
      </c>
      <c r="G4" s="247" t="s">
        <v>357</v>
      </c>
      <c r="H4" s="247" t="s">
        <v>358</v>
      </c>
      <c r="I4" s="247" t="s">
        <v>359</v>
      </c>
      <c r="J4" s="247" t="s">
        <v>360</v>
      </c>
      <c r="K4" s="247" t="s">
        <v>5</v>
      </c>
      <c r="L4" s="247" t="s">
        <v>6</v>
      </c>
      <c r="M4" s="247" t="s">
        <v>99</v>
      </c>
    </row>
    <row r="5" spans="1:13" x14ac:dyDescent="0.2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1:13" ht="15.6" x14ac:dyDescent="0.3">
      <c r="A6" s="59">
        <v>1</v>
      </c>
      <c r="B6" s="90" t="s">
        <v>395</v>
      </c>
      <c r="C6" s="257" t="s">
        <v>517</v>
      </c>
      <c r="D6" s="173">
        <v>0.12112268518518519</v>
      </c>
      <c r="E6" s="174"/>
      <c r="F6" s="174"/>
      <c r="G6" s="175"/>
      <c r="H6" s="174">
        <v>6.25E-2</v>
      </c>
      <c r="I6" s="174">
        <v>6.9444444444444441E-3</v>
      </c>
      <c r="J6" s="174"/>
      <c r="K6" s="176">
        <f t="shared" ref="K6:K16" si="0">SUM(E6:J6)</f>
        <v>6.9444444444444448E-2</v>
      </c>
      <c r="L6" s="70">
        <f t="shared" ref="L6:L16" si="1">K6+D6</f>
        <v>0.19056712962962963</v>
      </c>
      <c r="M6" s="202">
        <v>8</v>
      </c>
    </row>
    <row r="7" spans="1:13" ht="16.2" thickBot="1" x14ac:dyDescent="0.35">
      <c r="A7" s="59">
        <v>2</v>
      </c>
      <c r="B7" s="90" t="s">
        <v>397</v>
      </c>
      <c r="C7" s="250"/>
      <c r="D7" s="173">
        <v>0.12172453703703705</v>
      </c>
      <c r="E7" s="174"/>
      <c r="F7" s="174"/>
      <c r="G7" s="175">
        <v>2.0833333333333332E-2</v>
      </c>
      <c r="H7" s="174">
        <v>4.1666666666666664E-2</v>
      </c>
      <c r="I7" s="174"/>
      <c r="J7" s="174"/>
      <c r="K7" s="176">
        <f t="shared" si="0"/>
        <v>6.25E-2</v>
      </c>
      <c r="L7" s="70">
        <f t="shared" si="1"/>
        <v>0.18422453703703706</v>
      </c>
      <c r="M7" s="202">
        <v>7</v>
      </c>
    </row>
    <row r="8" spans="1:13" ht="31.8" thickBot="1" x14ac:dyDescent="0.35">
      <c r="A8" s="59">
        <v>3</v>
      </c>
      <c r="B8" s="98" t="s">
        <v>398</v>
      </c>
      <c r="C8" s="99" t="s">
        <v>466</v>
      </c>
      <c r="D8" s="191">
        <v>0.14518518518518519</v>
      </c>
      <c r="E8" s="186"/>
      <c r="F8" s="186"/>
      <c r="G8" s="185"/>
      <c r="H8" s="186"/>
      <c r="I8" s="186"/>
      <c r="J8" s="186"/>
      <c r="K8" s="176">
        <f t="shared" si="0"/>
        <v>0</v>
      </c>
      <c r="L8" s="70">
        <f t="shared" si="1"/>
        <v>0.14518518518518519</v>
      </c>
      <c r="M8" s="212">
        <v>5</v>
      </c>
    </row>
    <row r="9" spans="1:13" ht="16.8" thickTop="1" thickBot="1" x14ac:dyDescent="0.35">
      <c r="A9" s="59">
        <v>4</v>
      </c>
      <c r="B9" s="100" t="s">
        <v>399</v>
      </c>
      <c r="C9" s="258" t="s">
        <v>383</v>
      </c>
      <c r="D9" s="191">
        <v>7.452546296296296E-2</v>
      </c>
      <c r="E9" s="200"/>
      <c r="F9" s="200">
        <v>6.9444444444444441E-3</v>
      </c>
      <c r="G9" s="199"/>
      <c r="H9" s="200"/>
      <c r="I9" s="200"/>
      <c r="J9" s="200"/>
      <c r="K9" s="176">
        <f t="shared" si="0"/>
        <v>6.9444444444444441E-3</v>
      </c>
      <c r="L9" s="70">
        <f t="shared" si="1"/>
        <v>8.1469907407407408E-2</v>
      </c>
      <c r="M9" s="207">
        <v>1</v>
      </c>
    </row>
    <row r="10" spans="1:13" ht="16.8" thickTop="1" thickBot="1" x14ac:dyDescent="0.35">
      <c r="A10" s="59">
        <v>5</v>
      </c>
      <c r="B10" s="102" t="s">
        <v>400</v>
      </c>
      <c r="C10" s="254"/>
      <c r="D10" s="193">
        <v>0.13782407407407407</v>
      </c>
      <c r="E10" s="194"/>
      <c r="F10" s="195"/>
      <c r="G10" s="194"/>
      <c r="H10" s="195"/>
      <c r="I10" s="195"/>
      <c r="J10" s="195"/>
      <c r="K10" s="176">
        <f t="shared" si="0"/>
        <v>0</v>
      </c>
      <c r="L10" s="70">
        <f t="shared" si="1"/>
        <v>0.13782407407407407</v>
      </c>
      <c r="M10" s="210">
        <v>4</v>
      </c>
    </row>
    <row r="11" spans="1:13" ht="16.2" thickTop="1" x14ac:dyDescent="0.3">
      <c r="A11" s="59">
        <v>6</v>
      </c>
      <c r="B11" s="102" t="s">
        <v>401</v>
      </c>
      <c r="C11" s="254"/>
      <c r="D11" s="193">
        <v>0.17034722222222221</v>
      </c>
      <c r="E11" s="194"/>
      <c r="F11" s="195">
        <v>6.25E-2</v>
      </c>
      <c r="G11" s="194">
        <v>2.0833333333333332E-2</v>
      </c>
      <c r="H11" s="195"/>
      <c r="I11" s="195"/>
      <c r="J11" s="195"/>
      <c r="K11" s="176">
        <f t="shared" si="0"/>
        <v>8.3333333333333329E-2</v>
      </c>
      <c r="L11" s="70">
        <f t="shared" si="1"/>
        <v>0.25368055555555552</v>
      </c>
      <c r="M11" s="210">
        <v>9</v>
      </c>
    </row>
    <row r="12" spans="1:13" ht="16.2" thickBot="1" x14ac:dyDescent="0.35">
      <c r="A12" s="59">
        <v>7</v>
      </c>
      <c r="B12" s="104" t="s">
        <v>518</v>
      </c>
      <c r="C12" s="105" t="s">
        <v>387</v>
      </c>
      <c r="D12" s="196">
        <v>0.20711805555555554</v>
      </c>
      <c r="E12" s="197">
        <v>2.0833333333333332E-2</v>
      </c>
      <c r="F12" s="198">
        <v>0.19444444444444445</v>
      </c>
      <c r="G12" s="197">
        <v>2.7777777777777776E-2</v>
      </c>
      <c r="H12" s="198"/>
      <c r="I12" s="198">
        <v>6.9444444444444441E-3</v>
      </c>
      <c r="J12" s="198"/>
      <c r="K12" s="176">
        <f t="shared" si="0"/>
        <v>0.25</v>
      </c>
      <c r="L12" s="70">
        <f t="shared" si="1"/>
        <v>0.45711805555555551</v>
      </c>
      <c r="M12" s="205">
        <v>11</v>
      </c>
    </row>
    <row r="13" spans="1:13" ht="15.6" x14ac:dyDescent="0.3">
      <c r="A13" s="59">
        <v>8</v>
      </c>
      <c r="B13" s="100" t="s">
        <v>403</v>
      </c>
      <c r="C13" s="254" t="s">
        <v>391</v>
      </c>
      <c r="D13" s="173">
        <v>0.20762731481481481</v>
      </c>
      <c r="E13" s="175">
        <v>2.0833333333333332E-2</v>
      </c>
      <c r="F13" s="174">
        <v>2.7777777777777776E-2</v>
      </c>
      <c r="G13" s="175">
        <v>2.7777777777777776E-2</v>
      </c>
      <c r="H13" s="174"/>
      <c r="I13" s="174"/>
      <c r="J13" s="174"/>
      <c r="K13" s="176">
        <f t="shared" si="0"/>
        <v>7.6388888888888881E-2</v>
      </c>
      <c r="L13" s="70">
        <f t="shared" si="1"/>
        <v>0.28401620370370367</v>
      </c>
      <c r="M13" s="202">
        <v>10</v>
      </c>
    </row>
    <row r="14" spans="1:13" ht="16.2" thickBot="1" x14ac:dyDescent="0.35">
      <c r="A14" s="59">
        <v>9</v>
      </c>
      <c r="B14" s="102" t="s">
        <v>404</v>
      </c>
      <c r="C14" s="259"/>
      <c r="D14" s="67">
        <v>0.1416550925925926</v>
      </c>
      <c r="E14" s="185"/>
      <c r="F14" s="186"/>
      <c r="G14" s="185">
        <v>2.0833333333333332E-2</v>
      </c>
      <c r="H14" s="186"/>
      <c r="I14" s="186">
        <v>6.9444444444444441E-3</v>
      </c>
      <c r="J14" s="186"/>
      <c r="K14" s="176">
        <f t="shared" si="0"/>
        <v>2.7777777777777776E-2</v>
      </c>
      <c r="L14" s="70">
        <f t="shared" si="1"/>
        <v>0.16943287037037036</v>
      </c>
      <c r="M14" s="212">
        <v>6</v>
      </c>
    </row>
    <row r="15" spans="1:13" ht="16.8" thickTop="1" thickBot="1" x14ac:dyDescent="0.35">
      <c r="A15" s="59">
        <v>10</v>
      </c>
      <c r="B15" s="214" t="s">
        <v>405</v>
      </c>
      <c r="C15" s="101" t="s">
        <v>519</v>
      </c>
      <c r="D15" s="193">
        <v>0.10722222222222222</v>
      </c>
      <c r="E15" s="194"/>
      <c r="F15" s="195"/>
      <c r="G15" s="194"/>
      <c r="H15" s="195"/>
      <c r="I15" s="195"/>
      <c r="J15" s="195"/>
      <c r="K15" s="176">
        <f t="shared" si="0"/>
        <v>0</v>
      </c>
      <c r="L15" s="70">
        <f t="shared" si="1"/>
        <v>0.10722222222222222</v>
      </c>
      <c r="M15" s="210">
        <v>3</v>
      </c>
    </row>
    <row r="16" spans="1:13" ht="16.2" thickTop="1" x14ac:dyDescent="0.3">
      <c r="A16" s="106">
        <v>11</v>
      </c>
      <c r="B16" s="102" t="s">
        <v>407</v>
      </c>
      <c r="C16" s="215" t="s">
        <v>408</v>
      </c>
      <c r="D16" s="193">
        <v>8.5740740740740742E-2</v>
      </c>
      <c r="E16" s="194"/>
      <c r="F16" s="195"/>
      <c r="G16" s="194"/>
      <c r="H16" s="195"/>
      <c r="I16" s="195"/>
      <c r="J16" s="195"/>
      <c r="K16" s="176">
        <f t="shared" si="0"/>
        <v>0</v>
      </c>
      <c r="L16" s="70">
        <f t="shared" si="1"/>
        <v>8.5740740740740742E-2</v>
      </c>
      <c r="M16" s="210">
        <v>2</v>
      </c>
    </row>
    <row r="17" spans="1:12" x14ac:dyDescent="0.25">
      <c r="C17" s="246" t="s">
        <v>510</v>
      </c>
      <c r="D17" s="246"/>
      <c r="E17" s="246" t="s">
        <v>505</v>
      </c>
      <c r="F17" s="246"/>
      <c r="G17" s="246" t="s">
        <v>506</v>
      </c>
      <c r="H17" s="246"/>
      <c r="I17" s="246" t="s">
        <v>507</v>
      </c>
      <c r="J17" s="246"/>
      <c r="K17" s="246" t="s">
        <v>508</v>
      </c>
      <c r="L17" s="246"/>
    </row>
    <row r="19" spans="1:12" x14ac:dyDescent="0.25">
      <c r="A19" s="246" t="s">
        <v>393</v>
      </c>
      <c r="B19" s="246"/>
    </row>
  </sheetData>
  <mergeCells count="25">
    <mergeCell ref="M4:M5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I17:J17"/>
    <mergeCell ref="K17:L17"/>
    <mergeCell ref="A19:B19"/>
    <mergeCell ref="C6:C7"/>
    <mergeCell ref="C9:C11"/>
    <mergeCell ref="C13:C14"/>
    <mergeCell ref="C17:D17"/>
    <mergeCell ref="E17:F17"/>
    <mergeCell ref="G17:H1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</cols>
  <sheetData>
    <row r="1" spans="1:5" ht="13.2" x14ac:dyDescent="0.25">
      <c r="A1" s="308" t="s">
        <v>329</v>
      </c>
      <c r="B1" s="309"/>
      <c r="C1" s="309"/>
      <c r="D1" s="309"/>
      <c r="E1" s="310"/>
    </row>
    <row r="2" spans="1:5" ht="30.75" customHeight="1" x14ac:dyDescent="0.25">
      <c r="A2" s="311"/>
      <c r="B2" s="312"/>
      <c r="C2" s="312"/>
      <c r="D2" s="312"/>
      <c r="E2" s="313"/>
    </row>
    <row r="3" spans="1:5" ht="13.2" x14ac:dyDescent="0.2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</row>
    <row r="4" spans="1:5" ht="13.2" x14ac:dyDescent="0.25">
      <c r="A4" s="1">
        <v>1</v>
      </c>
      <c r="B4" s="1" t="s">
        <v>295</v>
      </c>
      <c r="C4" s="5" t="s">
        <v>330</v>
      </c>
      <c r="D4" s="6"/>
      <c r="E4" s="6" t="s">
        <v>330</v>
      </c>
    </row>
    <row r="5" spans="1:5" ht="13.2" x14ac:dyDescent="0.25">
      <c r="A5" s="1">
        <v>2</v>
      </c>
      <c r="B5" s="1" t="s">
        <v>26</v>
      </c>
      <c r="C5" s="5" t="s">
        <v>331</v>
      </c>
      <c r="D5" s="6" t="s">
        <v>83</v>
      </c>
      <c r="E5" s="6" t="s">
        <v>332</v>
      </c>
    </row>
    <row r="6" spans="1:5" ht="13.2" x14ac:dyDescent="0.25">
      <c r="A6" s="1">
        <v>3</v>
      </c>
      <c r="B6" s="16"/>
      <c r="C6" s="5"/>
      <c r="D6" s="6"/>
      <c r="E6" s="34">
        <f t="shared" ref="E6:E15" si="0">SUM(C6,D6)</f>
        <v>0</v>
      </c>
    </row>
    <row r="7" spans="1:5" ht="13.2" x14ac:dyDescent="0.25">
      <c r="A7" s="1">
        <v>4</v>
      </c>
      <c r="B7" s="16"/>
      <c r="C7" s="5"/>
      <c r="D7" s="6"/>
      <c r="E7" s="34">
        <f t="shared" si="0"/>
        <v>0</v>
      </c>
    </row>
    <row r="8" spans="1:5" ht="13.2" x14ac:dyDescent="0.25">
      <c r="A8" s="1">
        <v>5</v>
      </c>
      <c r="B8" s="16"/>
      <c r="C8" s="5"/>
      <c r="D8" s="6"/>
      <c r="E8" s="34">
        <f t="shared" si="0"/>
        <v>0</v>
      </c>
    </row>
    <row r="9" spans="1:5" ht="13.2" x14ac:dyDescent="0.25">
      <c r="A9" s="1">
        <v>6</v>
      </c>
      <c r="B9" s="16"/>
      <c r="C9" s="34"/>
      <c r="D9" s="19"/>
      <c r="E9" s="34">
        <f t="shared" si="0"/>
        <v>0</v>
      </c>
    </row>
    <row r="10" spans="1:5" ht="13.2" x14ac:dyDescent="0.25">
      <c r="A10" s="1">
        <v>7</v>
      </c>
      <c r="B10" s="16"/>
      <c r="C10" s="34"/>
      <c r="D10" s="19"/>
      <c r="E10" s="34">
        <f t="shared" si="0"/>
        <v>0</v>
      </c>
    </row>
    <row r="11" spans="1:5" ht="13.2" x14ac:dyDescent="0.25">
      <c r="A11" s="1">
        <v>8</v>
      </c>
      <c r="B11" s="16"/>
      <c r="C11" s="34"/>
      <c r="D11" s="19"/>
      <c r="E11" s="34">
        <f t="shared" si="0"/>
        <v>0</v>
      </c>
    </row>
    <row r="12" spans="1:5" ht="13.2" x14ac:dyDescent="0.25">
      <c r="A12" s="1">
        <v>9</v>
      </c>
      <c r="B12" s="16"/>
      <c r="C12" s="34"/>
      <c r="D12" s="19"/>
      <c r="E12" s="34">
        <f t="shared" si="0"/>
        <v>0</v>
      </c>
    </row>
    <row r="13" spans="1:5" ht="13.2" x14ac:dyDescent="0.25">
      <c r="A13" s="1">
        <v>10</v>
      </c>
      <c r="B13" s="16"/>
      <c r="C13" s="34"/>
      <c r="D13" s="19"/>
      <c r="E13" s="34">
        <f t="shared" si="0"/>
        <v>0</v>
      </c>
    </row>
    <row r="14" spans="1:5" ht="13.2" x14ac:dyDescent="0.25">
      <c r="A14" s="1">
        <v>11</v>
      </c>
      <c r="B14" s="16"/>
      <c r="C14" s="34"/>
      <c r="D14" s="19"/>
      <c r="E14" s="34">
        <f t="shared" si="0"/>
        <v>0</v>
      </c>
    </row>
    <row r="15" spans="1:5" ht="13.2" x14ac:dyDescent="0.25">
      <c r="A15" s="1">
        <v>12</v>
      </c>
      <c r="B15" s="16"/>
      <c r="C15" s="34"/>
      <c r="D15" s="19"/>
      <c r="E15" s="34">
        <f t="shared" si="0"/>
        <v>0</v>
      </c>
    </row>
  </sheetData>
  <mergeCells count="1">
    <mergeCell ref="A1:E2"/>
  </mergeCells>
  <conditionalFormatting sqref="E6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</cols>
  <sheetData>
    <row r="1" spans="1:6" ht="13.2" x14ac:dyDescent="0.25">
      <c r="A1" s="308" t="s">
        <v>333</v>
      </c>
      <c r="B1" s="309"/>
      <c r="C1" s="309"/>
      <c r="D1" s="309"/>
      <c r="E1" s="310"/>
    </row>
    <row r="2" spans="1:6" ht="30.75" customHeight="1" x14ac:dyDescent="0.25">
      <c r="A2" s="311"/>
      <c r="B2" s="312"/>
      <c r="C2" s="312"/>
      <c r="D2" s="312"/>
      <c r="E2" s="313"/>
    </row>
    <row r="3" spans="1:6" ht="13.2" x14ac:dyDescent="0.25">
      <c r="A3" s="1" t="s">
        <v>2</v>
      </c>
      <c r="B3" s="1" t="s">
        <v>3</v>
      </c>
      <c r="C3" s="2" t="s">
        <v>97</v>
      </c>
      <c r="D3" s="49" t="s">
        <v>98</v>
      </c>
      <c r="E3" s="1" t="s">
        <v>6</v>
      </c>
      <c r="F3" s="28" t="s">
        <v>99</v>
      </c>
    </row>
    <row r="4" spans="1:6" ht="13.2" x14ac:dyDescent="0.25">
      <c r="A4" s="1">
        <v>1</v>
      </c>
      <c r="B4" s="1" t="s">
        <v>295</v>
      </c>
      <c r="C4" s="5" t="s">
        <v>327</v>
      </c>
      <c r="D4" s="17" t="s">
        <v>330</v>
      </c>
      <c r="E4" s="6" t="s">
        <v>334</v>
      </c>
      <c r="F4" s="28">
        <v>2</v>
      </c>
    </row>
    <row r="5" spans="1:6" ht="13.2" x14ac:dyDescent="0.25">
      <c r="A5" s="1">
        <v>2</v>
      </c>
      <c r="B5" s="1" t="s">
        <v>26</v>
      </c>
      <c r="C5" s="5" t="s">
        <v>328</v>
      </c>
      <c r="D5" s="17" t="s">
        <v>332</v>
      </c>
      <c r="E5" s="6" t="s">
        <v>335</v>
      </c>
      <c r="F5" s="28">
        <v>1</v>
      </c>
    </row>
    <row r="6" spans="1:6" ht="13.2" x14ac:dyDescent="0.25">
      <c r="A6" s="1">
        <v>3</v>
      </c>
      <c r="B6" s="16"/>
      <c r="C6" s="5"/>
      <c r="D6" s="6"/>
      <c r="E6" s="34">
        <f t="shared" ref="E6:E15" si="0">SUM(C6,D6)</f>
        <v>0</v>
      </c>
    </row>
    <row r="7" spans="1:6" ht="13.2" x14ac:dyDescent="0.25">
      <c r="A7" s="1">
        <v>4</v>
      </c>
      <c r="B7" s="16"/>
      <c r="C7" s="5"/>
      <c r="D7" s="6"/>
      <c r="E7" s="34">
        <f t="shared" si="0"/>
        <v>0</v>
      </c>
    </row>
    <row r="8" spans="1:6" ht="13.2" x14ac:dyDescent="0.25">
      <c r="A8" s="1">
        <v>5</v>
      </c>
      <c r="B8" s="16"/>
      <c r="C8" s="5"/>
      <c r="D8" s="6"/>
      <c r="E8" s="34">
        <f t="shared" si="0"/>
        <v>0</v>
      </c>
    </row>
    <row r="9" spans="1:6" ht="13.2" x14ac:dyDescent="0.25">
      <c r="A9" s="1">
        <v>6</v>
      </c>
      <c r="B9" s="16"/>
      <c r="C9" s="34"/>
      <c r="D9" s="19"/>
      <c r="E9" s="34">
        <f t="shared" si="0"/>
        <v>0</v>
      </c>
    </row>
    <row r="10" spans="1:6" ht="13.2" x14ac:dyDescent="0.25">
      <c r="A10" s="1">
        <v>7</v>
      </c>
      <c r="B10" s="16"/>
      <c r="C10" s="34"/>
      <c r="D10" s="19"/>
      <c r="E10" s="34">
        <f t="shared" si="0"/>
        <v>0</v>
      </c>
    </row>
    <row r="11" spans="1:6" ht="13.2" x14ac:dyDescent="0.25">
      <c r="A11" s="1">
        <v>8</v>
      </c>
      <c r="B11" s="16"/>
      <c r="C11" s="34"/>
      <c r="D11" s="19"/>
      <c r="E11" s="34">
        <f t="shared" si="0"/>
        <v>0</v>
      </c>
    </row>
    <row r="12" spans="1:6" ht="13.2" x14ac:dyDescent="0.25">
      <c r="A12" s="1">
        <v>9</v>
      </c>
      <c r="B12" s="16"/>
      <c r="C12" s="34"/>
      <c r="D12" s="19"/>
      <c r="E12" s="34">
        <f t="shared" si="0"/>
        <v>0</v>
      </c>
    </row>
    <row r="13" spans="1:6" ht="13.2" x14ac:dyDescent="0.25">
      <c r="A13" s="1">
        <v>10</v>
      </c>
      <c r="B13" s="16"/>
      <c r="C13" s="34"/>
      <c r="D13" s="19"/>
      <c r="E13" s="34">
        <f t="shared" si="0"/>
        <v>0</v>
      </c>
    </row>
    <row r="14" spans="1:6" ht="13.2" x14ac:dyDescent="0.25">
      <c r="A14" s="1">
        <v>11</v>
      </c>
      <c r="B14" s="16"/>
      <c r="C14" s="34"/>
      <c r="D14" s="19"/>
      <c r="E14" s="34">
        <f t="shared" si="0"/>
        <v>0</v>
      </c>
    </row>
    <row r="15" spans="1:6" ht="13.2" x14ac:dyDescent="0.25">
      <c r="A15" s="1">
        <v>12</v>
      </c>
      <c r="B15" s="16"/>
      <c r="C15" s="34"/>
      <c r="D15" s="19"/>
      <c r="E15" s="34">
        <f t="shared" si="0"/>
        <v>0</v>
      </c>
    </row>
  </sheetData>
  <mergeCells count="1">
    <mergeCell ref="A1:E2"/>
  </mergeCells>
  <conditionalFormatting sqref="E6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4.6640625" customWidth="1"/>
  </cols>
  <sheetData>
    <row r="1" spans="1:7" ht="13.2" x14ac:dyDescent="0.25">
      <c r="A1" s="308" t="s">
        <v>336</v>
      </c>
      <c r="B1" s="309"/>
      <c r="C1" s="309"/>
      <c r="D1" s="309"/>
      <c r="E1" s="310"/>
    </row>
    <row r="2" spans="1:7" ht="30.75" customHeight="1" x14ac:dyDescent="0.25">
      <c r="A2" s="311"/>
      <c r="B2" s="312"/>
      <c r="C2" s="312"/>
      <c r="D2" s="312"/>
      <c r="E2" s="313"/>
    </row>
    <row r="3" spans="1:7" ht="13.2" x14ac:dyDescent="0.25">
      <c r="A3" s="1" t="s">
        <v>2</v>
      </c>
      <c r="B3" s="1" t="s">
        <v>3</v>
      </c>
      <c r="C3" s="2" t="s">
        <v>97</v>
      </c>
      <c r="D3" s="1" t="s">
        <v>98</v>
      </c>
      <c r="E3" s="1" t="s">
        <v>6</v>
      </c>
      <c r="F3" s="1" t="s">
        <v>11</v>
      </c>
      <c r="G3" s="28" t="s">
        <v>99</v>
      </c>
    </row>
    <row r="4" spans="1:7" ht="13.2" x14ac:dyDescent="0.25">
      <c r="A4" s="1">
        <v>1</v>
      </c>
      <c r="B4" s="1" t="s">
        <v>306</v>
      </c>
      <c r="C4" s="5" t="s">
        <v>301</v>
      </c>
      <c r="D4" s="7" t="s">
        <v>307</v>
      </c>
      <c r="E4" s="6" t="s">
        <v>337</v>
      </c>
      <c r="F4" s="1" t="s">
        <v>169</v>
      </c>
      <c r="G4" s="28">
        <v>1</v>
      </c>
    </row>
    <row r="5" spans="1:7" ht="13.2" x14ac:dyDescent="0.25">
      <c r="A5" s="1">
        <v>2</v>
      </c>
      <c r="B5" s="1" t="s">
        <v>302</v>
      </c>
      <c r="C5" s="5" t="s">
        <v>304</v>
      </c>
      <c r="D5" s="17" t="s">
        <v>307</v>
      </c>
      <c r="E5" s="6" t="s">
        <v>338</v>
      </c>
      <c r="F5" s="1" t="s">
        <v>169</v>
      </c>
      <c r="G5" s="28">
        <v>5</v>
      </c>
    </row>
    <row r="6" spans="1:7" ht="13.2" x14ac:dyDescent="0.25">
      <c r="A6" s="1">
        <v>3</v>
      </c>
      <c r="B6" s="1" t="s">
        <v>293</v>
      </c>
      <c r="C6" s="5" t="s">
        <v>294</v>
      </c>
      <c r="D6" s="17" t="s">
        <v>309</v>
      </c>
      <c r="E6" s="6" t="s">
        <v>339</v>
      </c>
      <c r="F6" s="1" t="s">
        <v>295</v>
      </c>
      <c r="G6" s="28">
        <v>2</v>
      </c>
    </row>
    <row r="7" spans="1:7" ht="13.2" x14ac:dyDescent="0.25">
      <c r="A7" s="1">
        <v>4</v>
      </c>
      <c r="B7" s="1" t="s">
        <v>296</v>
      </c>
      <c r="C7" s="5" t="s">
        <v>297</v>
      </c>
      <c r="D7" s="17" t="s">
        <v>311</v>
      </c>
      <c r="E7" s="6" t="s">
        <v>340</v>
      </c>
      <c r="F7" s="1" t="s">
        <v>295</v>
      </c>
      <c r="G7" s="28">
        <v>3</v>
      </c>
    </row>
    <row r="8" spans="1:7" ht="13.2" x14ac:dyDescent="0.25">
      <c r="A8" s="1">
        <v>5</v>
      </c>
      <c r="B8" s="1" t="s">
        <v>298</v>
      </c>
      <c r="C8" s="5" t="s">
        <v>299</v>
      </c>
      <c r="D8" s="17" t="s">
        <v>313</v>
      </c>
      <c r="E8" s="6" t="s">
        <v>341</v>
      </c>
      <c r="F8" s="1" t="s">
        <v>295</v>
      </c>
      <c r="G8" s="28">
        <v>4</v>
      </c>
    </row>
    <row r="9" spans="1:7" ht="13.2" x14ac:dyDescent="0.25">
      <c r="A9" s="1">
        <v>6</v>
      </c>
      <c r="B9" s="16"/>
      <c r="C9" s="34"/>
      <c r="D9" s="19"/>
      <c r="E9" s="34">
        <f t="shared" ref="E9:E15" si="0">SUM(C9,D9)</f>
        <v>0</v>
      </c>
      <c r="F9" s="16"/>
    </row>
    <row r="10" spans="1:7" ht="13.2" x14ac:dyDescent="0.25">
      <c r="A10" s="1">
        <v>7</v>
      </c>
      <c r="B10" s="16"/>
      <c r="C10" s="34"/>
      <c r="D10" s="19"/>
      <c r="E10" s="34">
        <f t="shared" si="0"/>
        <v>0</v>
      </c>
      <c r="F10" s="16"/>
    </row>
    <row r="11" spans="1:7" ht="13.2" x14ac:dyDescent="0.25">
      <c r="A11" s="1">
        <v>8</v>
      </c>
      <c r="B11" s="16"/>
      <c r="C11" s="34"/>
      <c r="D11" s="19"/>
      <c r="E11" s="34">
        <f t="shared" si="0"/>
        <v>0</v>
      </c>
      <c r="F11" s="16"/>
    </row>
    <row r="12" spans="1:7" ht="13.2" x14ac:dyDescent="0.25">
      <c r="A12" s="1">
        <v>9</v>
      </c>
      <c r="B12" s="16"/>
      <c r="C12" s="34"/>
      <c r="D12" s="19"/>
      <c r="E12" s="34">
        <f t="shared" si="0"/>
        <v>0</v>
      </c>
      <c r="F12" s="16"/>
    </row>
    <row r="13" spans="1:7" ht="13.2" x14ac:dyDescent="0.25">
      <c r="A13" s="1">
        <v>10</v>
      </c>
      <c r="B13" s="16"/>
      <c r="C13" s="34"/>
      <c r="D13" s="19"/>
      <c r="E13" s="34">
        <f t="shared" si="0"/>
        <v>0</v>
      </c>
      <c r="F13" s="16"/>
    </row>
    <row r="14" spans="1:7" ht="13.2" x14ac:dyDescent="0.25">
      <c r="A14" s="1">
        <v>11</v>
      </c>
      <c r="B14" s="16"/>
      <c r="C14" s="34"/>
      <c r="D14" s="19"/>
      <c r="E14" s="34">
        <f t="shared" si="0"/>
        <v>0</v>
      </c>
      <c r="F14" s="16"/>
    </row>
    <row r="15" spans="1:7" ht="13.2" x14ac:dyDescent="0.25">
      <c r="A15" s="1">
        <v>12</v>
      </c>
      <c r="B15" s="16"/>
      <c r="C15" s="34"/>
      <c r="D15" s="19"/>
      <c r="E15" s="34">
        <f t="shared" si="0"/>
        <v>0</v>
      </c>
      <c r="F15" s="16"/>
    </row>
  </sheetData>
  <mergeCells count="1">
    <mergeCell ref="A1:E2"/>
  </mergeCells>
  <conditionalFormatting sqref="D7:D8 C5 E7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E2"/>
    </sheetView>
  </sheetViews>
  <sheetFormatPr defaultColWidth="14.44140625" defaultRowHeight="15.75" customHeight="1" x14ac:dyDescent="0.25"/>
  <cols>
    <col min="1" max="1" width="3.5546875" customWidth="1"/>
    <col min="2" max="2" width="22.109375" customWidth="1"/>
    <col min="3" max="3" width="11" customWidth="1"/>
    <col min="5" max="5" width="17.109375" customWidth="1"/>
    <col min="6" max="6" width="26.33203125" customWidth="1"/>
  </cols>
  <sheetData>
    <row r="1" spans="1:7" ht="13.2" x14ac:dyDescent="0.25">
      <c r="A1" s="308" t="s">
        <v>342</v>
      </c>
      <c r="B1" s="309"/>
      <c r="C1" s="309"/>
      <c r="D1" s="309"/>
      <c r="E1" s="310"/>
    </row>
    <row r="2" spans="1:7" ht="30.75" customHeight="1" x14ac:dyDescent="0.25">
      <c r="A2" s="311"/>
      <c r="B2" s="312"/>
      <c r="C2" s="312"/>
      <c r="D2" s="312"/>
      <c r="E2" s="313"/>
    </row>
    <row r="3" spans="1:7" ht="13.2" x14ac:dyDescent="0.25">
      <c r="A3" s="1" t="s">
        <v>2</v>
      </c>
      <c r="B3" s="1" t="s">
        <v>3</v>
      </c>
      <c r="C3" s="2" t="s">
        <v>97</v>
      </c>
      <c r="D3" s="1" t="s">
        <v>98</v>
      </c>
      <c r="E3" s="1" t="s">
        <v>6</v>
      </c>
      <c r="F3" s="1" t="s">
        <v>11</v>
      </c>
      <c r="G3" s="28" t="s">
        <v>99</v>
      </c>
    </row>
    <row r="4" spans="1:7" ht="13.2" x14ac:dyDescent="0.25">
      <c r="A4" s="1">
        <v>1</v>
      </c>
      <c r="B4" s="1" t="s">
        <v>318</v>
      </c>
      <c r="C4" s="5" t="s">
        <v>319</v>
      </c>
      <c r="D4" s="17" t="s">
        <v>324</v>
      </c>
      <c r="E4" s="6" t="s">
        <v>343</v>
      </c>
      <c r="F4" s="1" t="s">
        <v>169</v>
      </c>
      <c r="G4" s="28">
        <v>1</v>
      </c>
    </row>
    <row r="5" spans="1:7" ht="13.2" x14ac:dyDescent="0.25">
      <c r="A5" s="1">
        <v>2</v>
      </c>
      <c r="B5" s="1" t="s">
        <v>320</v>
      </c>
      <c r="C5" s="5" t="s">
        <v>321</v>
      </c>
      <c r="D5" s="17" t="s">
        <v>325</v>
      </c>
      <c r="E5" s="6" t="s">
        <v>344</v>
      </c>
      <c r="F5" s="1" t="s">
        <v>169</v>
      </c>
      <c r="G5" s="28">
        <v>2</v>
      </c>
    </row>
    <row r="6" spans="1:7" ht="13.2" x14ac:dyDescent="0.25">
      <c r="A6" s="1">
        <v>3</v>
      </c>
      <c r="B6" s="1" t="s">
        <v>315</v>
      </c>
      <c r="C6" s="5" t="s">
        <v>317</v>
      </c>
      <c r="D6" s="17" t="s">
        <v>326</v>
      </c>
      <c r="E6" s="6" t="s">
        <v>345</v>
      </c>
      <c r="F6" s="1" t="s">
        <v>295</v>
      </c>
      <c r="G6" s="28">
        <v>3</v>
      </c>
    </row>
    <row r="7" spans="1:7" ht="13.2" x14ac:dyDescent="0.25">
      <c r="A7" s="1">
        <v>4</v>
      </c>
      <c r="B7" s="16"/>
      <c r="C7" s="5"/>
      <c r="D7" s="6"/>
      <c r="E7" s="34">
        <f t="shared" ref="E7:E15" si="0">SUM(C7,D7)</f>
        <v>0</v>
      </c>
      <c r="F7" s="16"/>
    </row>
    <row r="8" spans="1:7" ht="13.2" x14ac:dyDescent="0.25">
      <c r="A8" s="1">
        <v>5</v>
      </c>
      <c r="B8" s="16"/>
      <c r="C8" s="5"/>
      <c r="D8" s="6"/>
      <c r="E8" s="34">
        <f t="shared" si="0"/>
        <v>0</v>
      </c>
      <c r="F8" s="16"/>
    </row>
    <row r="9" spans="1:7" ht="13.2" x14ac:dyDescent="0.25">
      <c r="A9" s="1">
        <v>6</v>
      </c>
      <c r="B9" s="16"/>
      <c r="C9" s="34"/>
      <c r="D9" s="19"/>
      <c r="E9" s="34">
        <f t="shared" si="0"/>
        <v>0</v>
      </c>
      <c r="F9" s="16"/>
    </row>
    <row r="10" spans="1:7" ht="13.2" x14ac:dyDescent="0.25">
      <c r="A10" s="1">
        <v>7</v>
      </c>
      <c r="B10" s="16"/>
      <c r="C10" s="34"/>
      <c r="D10" s="19"/>
      <c r="E10" s="34">
        <f t="shared" si="0"/>
        <v>0</v>
      </c>
      <c r="F10" s="16"/>
    </row>
    <row r="11" spans="1:7" ht="13.2" x14ac:dyDescent="0.25">
      <c r="A11" s="1">
        <v>8</v>
      </c>
      <c r="B11" s="16"/>
      <c r="C11" s="34"/>
      <c r="D11" s="19"/>
      <c r="E11" s="34">
        <f t="shared" si="0"/>
        <v>0</v>
      </c>
      <c r="F11" s="16"/>
    </row>
    <row r="12" spans="1:7" ht="13.2" x14ac:dyDescent="0.25">
      <c r="A12" s="1">
        <v>9</v>
      </c>
      <c r="B12" s="16"/>
      <c r="C12" s="34"/>
      <c r="D12" s="19"/>
      <c r="E12" s="34">
        <f t="shared" si="0"/>
        <v>0</v>
      </c>
      <c r="F12" s="16"/>
    </row>
    <row r="13" spans="1:7" ht="13.2" x14ac:dyDescent="0.25">
      <c r="A13" s="1">
        <v>10</v>
      </c>
      <c r="B13" s="16"/>
      <c r="C13" s="34"/>
      <c r="D13" s="19"/>
      <c r="E13" s="34">
        <f t="shared" si="0"/>
        <v>0</v>
      </c>
      <c r="F13" s="16"/>
    </row>
    <row r="14" spans="1:7" ht="13.2" x14ac:dyDescent="0.25">
      <c r="A14" s="1">
        <v>11</v>
      </c>
      <c r="B14" s="16"/>
      <c r="C14" s="34"/>
      <c r="D14" s="19"/>
      <c r="E14" s="34">
        <f t="shared" si="0"/>
        <v>0</v>
      </c>
      <c r="F14" s="16"/>
    </row>
    <row r="15" spans="1:7" ht="13.2" x14ac:dyDescent="0.25">
      <c r="A15" s="1">
        <v>12</v>
      </c>
      <c r="B15" s="16"/>
      <c r="C15" s="34"/>
      <c r="D15" s="19"/>
      <c r="E15" s="34">
        <f t="shared" si="0"/>
        <v>0</v>
      </c>
      <c r="F15" s="16"/>
    </row>
  </sheetData>
  <mergeCells count="1">
    <mergeCell ref="A1:E2"/>
  </mergeCells>
  <conditionalFormatting sqref="C6 C4 E7:E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N22" sqref="N22"/>
    </sheetView>
  </sheetViews>
  <sheetFormatPr defaultRowHeight="13.2" x14ac:dyDescent="0.25"/>
  <cols>
    <col min="1" max="1" width="6.33203125" style="55" customWidth="1"/>
    <col min="2" max="2" width="18.109375" style="55" customWidth="1"/>
    <col min="3" max="3" width="11.44140625" style="55" customWidth="1"/>
    <col min="4" max="8" width="8.88671875" style="55"/>
    <col min="9" max="9" width="4" style="55" customWidth="1"/>
    <col min="10" max="16384" width="8.88671875" style="55"/>
  </cols>
  <sheetData>
    <row r="1" spans="1:12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21" x14ac:dyDescent="0.4">
      <c r="A2" s="220" t="s">
        <v>520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4.4" x14ac:dyDescent="0.25">
      <c r="A3" s="221" t="s">
        <v>500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.6" x14ac:dyDescent="0.3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x14ac:dyDescent="0.25">
      <c r="A5" s="247" t="s">
        <v>349</v>
      </c>
      <c r="B5" s="247" t="s">
        <v>455</v>
      </c>
      <c r="C5" s="247" t="s">
        <v>456</v>
      </c>
      <c r="D5" s="247" t="s">
        <v>355</v>
      </c>
      <c r="E5" s="247" t="s">
        <v>356</v>
      </c>
      <c r="F5" s="247" t="s">
        <v>357</v>
      </c>
      <c r="G5" s="247" t="s">
        <v>358</v>
      </c>
      <c r="H5" s="247" t="s">
        <v>359</v>
      </c>
      <c r="I5" s="247" t="s">
        <v>360</v>
      </c>
      <c r="J5" s="247" t="s">
        <v>5</v>
      </c>
      <c r="K5" s="247" t="s">
        <v>6</v>
      </c>
      <c r="L5" s="247" t="s">
        <v>99</v>
      </c>
    </row>
    <row r="6" spans="1:12" x14ac:dyDescent="0.2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ht="15.6" x14ac:dyDescent="0.3">
      <c r="A7" s="59">
        <v>1</v>
      </c>
      <c r="B7" s="216" t="s">
        <v>391</v>
      </c>
      <c r="C7" s="67">
        <v>0.35138888888888892</v>
      </c>
      <c r="D7" s="186"/>
      <c r="E7" s="186">
        <v>6.9444444444444441E-3</v>
      </c>
      <c r="F7" s="185">
        <v>5.5555555555555552E-2</v>
      </c>
      <c r="G7" s="186">
        <v>4.1666666666666664E-2</v>
      </c>
      <c r="H7" s="186"/>
      <c r="I7" s="186"/>
      <c r="J7" s="213">
        <f t="shared" ref="J7:J14" si="0">SUM(D7:I7)</f>
        <v>0.10416666666666666</v>
      </c>
      <c r="K7" s="70">
        <f t="shared" ref="K7:K14" si="1">J7+C7</f>
        <v>0.4555555555555556</v>
      </c>
      <c r="L7" s="202">
        <v>8</v>
      </c>
    </row>
    <row r="8" spans="1:12" ht="15.6" x14ac:dyDescent="0.3">
      <c r="A8" s="59">
        <v>2</v>
      </c>
      <c r="B8" s="217" t="s">
        <v>521</v>
      </c>
      <c r="C8" s="173">
        <v>0.23607638888888891</v>
      </c>
      <c r="D8" s="179">
        <v>6.25E-2</v>
      </c>
      <c r="E8" s="179"/>
      <c r="F8" s="115">
        <v>3.4722222222222224E-2</v>
      </c>
      <c r="G8" s="179">
        <v>4.1666666666666664E-2</v>
      </c>
      <c r="H8" s="179"/>
      <c r="I8" s="179"/>
      <c r="J8" s="213">
        <f t="shared" si="0"/>
        <v>0.1388888888888889</v>
      </c>
      <c r="K8" s="70">
        <f t="shared" si="1"/>
        <v>0.37496527777777777</v>
      </c>
      <c r="L8" s="203" t="s">
        <v>118</v>
      </c>
    </row>
    <row r="9" spans="1:12" ht="15.6" x14ac:dyDescent="0.3">
      <c r="A9" s="59">
        <v>3</v>
      </c>
      <c r="B9" s="217" t="s">
        <v>469</v>
      </c>
      <c r="C9" s="178">
        <v>0.25689814814814815</v>
      </c>
      <c r="D9" s="179"/>
      <c r="E9" s="179"/>
      <c r="F9" s="115">
        <v>2.7777777777777776E-2</v>
      </c>
      <c r="G9" s="179"/>
      <c r="H9" s="179"/>
      <c r="I9" s="179"/>
      <c r="J9" s="213">
        <f t="shared" si="0"/>
        <v>2.7777777777777776E-2</v>
      </c>
      <c r="K9" s="70">
        <f t="shared" si="1"/>
        <v>0.28467592592592594</v>
      </c>
      <c r="L9" s="203" t="s">
        <v>126</v>
      </c>
    </row>
    <row r="10" spans="1:12" ht="15.6" x14ac:dyDescent="0.3">
      <c r="A10" s="59">
        <v>4</v>
      </c>
      <c r="B10" s="217" t="s">
        <v>387</v>
      </c>
      <c r="C10" s="178">
        <v>0.24880787037037036</v>
      </c>
      <c r="D10" s="115"/>
      <c r="E10" s="179"/>
      <c r="F10" s="115">
        <v>6.9444444444444434E-2</v>
      </c>
      <c r="G10" s="179"/>
      <c r="H10" s="179"/>
      <c r="I10" s="179"/>
      <c r="J10" s="213">
        <f t="shared" si="0"/>
        <v>6.9444444444444434E-2</v>
      </c>
      <c r="K10" s="70">
        <f t="shared" si="1"/>
        <v>0.31825231481481481</v>
      </c>
      <c r="L10" s="203" t="s">
        <v>111</v>
      </c>
    </row>
    <row r="11" spans="1:12" ht="16.2" thickBot="1" x14ac:dyDescent="0.35">
      <c r="A11" s="59">
        <v>5</v>
      </c>
      <c r="B11" s="217" t="s">
        <v>504</v>
      </c>
      <c r="C11" s="191">
        <v>0.19554398148148147</v>
      </c>
      <c r="D11" s="123"/>
      <c r="E11" s="192">
        <v>3.4722222222222224E-2</v>
      </c>
      <c r="F11" s="123">
        <v>0.10416666666666667</v>
      </c>
      <c r="G11" s="192"/>
      <c r="H11" s="192"/>
      <c r="I11" s="192"/>
      <c r="J11" s="213">
        <f t="shared" si="0"/>
        <v>0.1388888888888889</v>
      </c>
      <c r="K11" s="70">
        <f t="shared" si="1"/>
        <v>0.33443287037037039</v>
      </c>
      <c r="L11" s="204" t="s">
        <v>115</v>
      </c>
    </row>
    <row r="12" spans="1:12" ht="16.2" thickTop="1" x14ac:dyDescent="0.3">
      <c r="A12" s="59">
        <v>6</v>
      </c>
      <c r="B12" s="218" t="s">
        <v>406</v>
      </c>
      <c r="C12" s="196">
        <v>0.16710648148148147</v>
      </c>
      <c r="D12" s="197"/>
      <c r="E12" s="198">
        <v>2.0833333333333332E-2</v>
      </c>
      <c r="F12" s="197">
        <v>2.7777777777777776E-2</v>
      </c>
      <c r="G12" s="198">
        <v>4.1666666666666664E-2</v>
      </c>
      <c r="H12" s="198"/>
      <c r="I12" s="198"/>
      <c r="J12" s="213">
        <f t="shared" si="0"/>
        <v>9.0277777777777762E-2</v>
      </c>
      <c r="K12" s="70">
        <f t="shared" si="1"/>
        <v>0.25738425925925923</v>
      </c>
      <c r="L12" s="205">
        <v>1</v>
      </c>
    </row>
    <row r="13" spans="1:12" ht="15.6" x14ac:dyDescent="0.3">
      <c r="A13" s="59">
        <v>7</v>
      </c>
      <c r="B13" s="217" t="s">
        <v>432</v>
      </c>
      <c r="C13" s="181">
        <v>0.19494212962962965</v>
      </c>
      <c r="D13" s="182"/>
      <c r="E13" s="183">
        <v>4.1666666666666664E-2</v>
      </c>
      <c r="F13" s="182">
        <v>2.0833333333333332E-2</v>
      </c>
      <c r="G13" s="183">
        <v>2.0833333333333332E-2</v>
      </c>
      <c r="H13" s="183"/>
      <c r="I13" s="183"/>
      <c r="J13" s="213">
        <f t="shared" si="0"/>
        <v>8.3333333333333329E-2</v>
      </c>
      <c r="K13" s="70">
        <f t="shared" si="1"/>
        <v>0.27827546296296296</v>
      </c>
      <c r="L13" s="206">
        <v>2</v>
      </c>
    </row>
    <row r="14" spans="1:12" ht="16.2" thickBot="1" x14ac:dyDescent="0.35">
      <c r="A14" s="59">
        <v>8</v>
      </c>
      <c r="B14" s="217" t="s">
        <v>498</v>
      </c>
      <c r="C14" s="191">
        <v>0.25696759259259261</v>
      </c>
      <c r="D14" s="199"/>
      <c r="E14" s="200"/>
      <c r="F14" s="199">
        <v>2.0833333333333332E-2</v>
      </c>
      <c r="G14" s="200">
        <v>2.0833333333333332E-2</v>
      </c>
      <c r="H14" s="200"/>
      <c r="I14" s="200"/>
      <c r="J14" s="213">
        <f t="shared" si="0"/>
        <v>4.1666666666666664E-2</v>
      </c>
      <c r="K14" s="70">
        <f t="shared" si="1"/>
        <v>0.29863425925925929</v>
      </c>
      <c r="L14" s="207">
        <v>4</v>
      </c>
    </row>
    <row r="15" spans="1:12" ht="13.8" thickTop="1" x14ac:dyDescent="0.25"/>
    <row r="17" spans="1:12" x14ac:dyDescent="0.25">
      <c r="C17" s="246" t="s">
        <v>510</v>
      </c>
      <c r="D17" s="246"/>
      <c r="E17" s="246" t="s">
        <v>505</v>
      </c>
      <c r="F17" s="246"/>
      <c r="G17" s="246" t="s">
        <v>506</v>
      </c>
      <c r="H17" s="246"/>
      <c r="I17" s="246" t="s">
        <v>507</v>
      </c>
      <c r="J17" s="246"/>
      <c r="K17" s="246" t="s">
        <v>508</v>
      </c>
      <c r="L17" s="246"/>
    </row>
    <row r="19" spans="1:12" x14ac:dyDescent="0.25">
      <c r="A19" s="246" t="s">
        <v>393</v>
      </c>
      <c r="B19" s="246"/>
    </row>
  </sheetData>
  <mergeCells count="22">
    <mergeCell ref="K5:K6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A19:B19"/>
    <mergeCell ref="G5:G6"/>
    <mergeCell ref="H5:H6"/>
    <mergeCell ref="I5:I6"/>
    <mergeCell ref="J5:J6"/>
    <mergeCell ref="C17:D17"/>
    <mergeCell ref="E17:F17"/>
    <mergeCell ref="G17:H17"/>
    <mergeCell ref="I17:J17"/>
    <mergeCell ref="K17:L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selection activeCell="AG12" sqref="AG12"/>
    </sheetView>
  </sheetViews>
  <sheetFormatPr defaultRowHeight="13.2" x14ac:dyDescent="0.25"/>
  <cols>
    <col min="1" max="1" width="8.88671875" style="55"/>
    <col min="2" max="2" width="18.109375" style="55" customWidth="1"/>
    <col min="3" max="3" width="15.109375" style="55" bestFit="1" customWidth="1"/>
    <col min="4" max="4" width="8.88671875" style="55"/>
    <col min="5" max="10" width="0" style="55" hidden="1" customWidth="1"/>
    <col min="11" max="11" width="8.88671875" style="55"/>
    <col min="12" max="12" width="10.6640625" style="55" customWidth="1"/>
    <col min="13" max="13" width="8.88671875" style="55"/>
    <col min="14" max="25" width="0" style="55" hidden="1" customWidth="1"/>
    <col min="26" max="26" width="8.88671875" style="55"/>
    <col min="27" max="27" width="11.109375" style="55" customWidth="1"/>
    <col min="28" max="16384" width="8.88671875" style="55"/>
  </cols>
  <sheetData>
    <row r="1" spans="1:29" ht="14.4" x14ac:dyDescent="0.3">
      <c r="A1" s="261" t="s">
        <v>346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</row>
    <row r="2" spans="1:29" ht="21" x14ac:dyDescent="0.4">
      <c r="A2" s="220" t="s">
        <v>394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</row>
    <row r="3" spans="1:29" ht="14.4" x14ac:dyDescent="0.25">
      <c r="A3" s="262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</row>
    <row r="4" spans="1:29" ht="14.4" x14ac:dyDescent="0.25">
      <c r="A4" s="260" t="s">
        <v>349</v>
      </c>
      <c r="B4" s="260" t="s">
        <v>350</v>
      </c>
      <c r="C4" s="260" t="s">
        <v>11</v>
      </c>
      <c r="D4" s="263" t="s">
        <v>97</v>
      </c>
      <c r="E4" s="263"/>
      <c r="F4" s="263"/>
      <c r="G4" s="263"/>
      <c r="H4" s="263"/>
      <c r="I4" s="263"/>
      <c r="J4" s="263"/>
      <c r="K4" s="263"/>
      <c r="L4" s="263"/>
      <c r="M4" s="263" t="s">
        <v>351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4" t="s">
        <v>352</v>
      </c>
      <c r="AC4" s="263" t="s">
        <v>353</v>
      </c>
    </row>
    <row r="5" spans="1:29" ht="14.4" x14ac:dyDescent="0.3">
      <c r="A5" s="260"/>
      <c r="B5" s="260"/>
      <c r="C5" s="260"/>
      <c r="D5" s="260" t="s">
        <v>354</v>
      </c>
      <c r="E5" s="260" t="s">
        <v>355</v>
      </c>
      <c r="F5" s="260" t="s">
        <v>356</v>
      </c>
      <c r="G5" s="260" t="s">
        <v>357</v>
      </c>
      <c r="H5" s="260" t="s">
        <v>358</v>
      </c>
      <c r="I5" s="260" t="s">
        <v>359</v>
      </c>
      <c r="J5" s="260" t="s">
        <v>360</v>
      </c>
      <c r="K5" s="260" t="s">
        <v>5</v>
      </c>
      <c r="L5" s="260" t="s">
        <v>361</v>
      </c>
      <c r="M5" s="224" t="s">
        <v>362</v>
      </c>
      <c r="N5" s="228" t="s">
        <v>363</v>
      </c>
      <c r="O5" s="228"/>
      <c r="P5" s="228"/>
      <c r="Q5" s="228" t="s">
        <v>364</v>
      </c>
      <c r="R5" s="228"/>
      <c r="S5" s="228"/>
      <c r="T5" s="228" t="s">
        <v>365</v>
      </c>
      <c r="U5" s="228"/>
      <c r="V5" s="228"/>
      <c r="W5" s="228" t="s">
        <v>366</v>
      </c>
      <c r="X5" s="228"/>
      <c r="Y5" s="228"/>
      <c r="Z5" s="224" t="s">
        <v>5</v>
      </c>
      <c r="AA5" s="260" t="s">
        <v>361</v>
      </c>
      <c r="AB5" s="264"/>
      <c r="AC5" s="263"/>
    </row>
    <row r="6" spans="1:29" ht="90" x14ac:dyDescent="0.2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24"/>
      <c r="N6" s="58" t="s">
        <v>367</v>
      </c>
      <c r="O6" s="58" t="s">
        <v>368</v>
      </c>
      <c r="P6" s="58" t="s">
        <v>369</v>
      </c>
      <c r="Q6" s="58" t="s">
        <v>367</v>
      </c>
      <c r="R6" s="58" t="s">
        <v>368</v>
      </c>
      <c r="S6" s="58" t="s">
        <v>369</v>
      </c>
      <c r="T6" s="58" t="s">
        <v>367</v>
      </c>
      <c r="U6" s="58" t="s">
        <v>368</v>
      </c>
      <c r="V6" s="58" t="s">
        <v>369</v>
      </c>
      <c r="W6" s="58" t="s">
        <v>367</v>
      </c>
      <c r="X6" s="58" t="s">
        <v>368</v>
      </c>
      <c r="Y6" s="58" t="s">
        <v>369</v>
      </c>
      <c r="Z6" s="224"/>
      <c r="AA6" s="260"/>
      <c r="AB6" s="264"/>
      <c r="AC6" s="263"/>
    </row>
    <row r="7" spans="1:29" ht="15.6" x14ac:dyDescent="0.3">
      <c r="A7" s="59">
        <v>1</v>
      </c>
      <c r="B7" s="90" t="s">
        <v>395</v>
      </c>
      <c r="C7" s="265" t="s">
        <v>396</v>
      </c>
      <c r="D7" s="91">
        <v>9.9421296296296299E-2</v>
      </c>
      <c r="E7" s="92">
        <v>2.0833333333333332E-2</v>
      </c>
      <c r="F7" s="92"/>
      <c r="G7" s="91"/>
      <c r="H7" s="92"/>
      <c r="I7" s="92">
        <v>1.3888888888888888E-2</v>
      </c>
      <c r="J7" s="92"/>
      <c r="K7" s="93">
        <v>6.9444444444444441E-3</v>
      </c>
      <c r="L7" s="94">
        <v>0.10636574074074073</v>
      </c>
      <c r="M7" s="68">
        <v>0.12112268518518519</v>
      </c>
      <c r="N7" s="95"/>
      <c r="O7" s="95">
        <v>2.0833333333333332E-2</v>
      </c>
      <c r="P7" s="95"/>
      <c r="Q7" s="95"/>
      <c r="R7" s="95"/>
      <c r="S7" s="95"/>
      <c r="T7" s="95">
        <v>1.3888888888888888E-2</v>
      </c>
      <c r="U7" s="95"/>
      <c r="V7" s="95">
        <v>6.9444444444444441E-3</v>
      </c>
      <c r="W7" s="95">
        <v>1.3888888888888888E-2</v>
      </c>
      <c r="X7" s="95"/>
      <c r="Y7" s="95">
        <v>6.9444444444444441E-3</v>
      </c>
      <c r="Z7" s="69">
        <v>6.9444444444444434E-2</v>
      </c>
      <c r="AA7" s="68">
        <v>0.19056712962962963</v>
      </c>
      <c r="AB7" s="96">
        <f>L7+AA7</f>
        <v>0.29693287037037036</v>
      </c>
      <c r="AC7" s="97">
        <v>6</v>
      </c>
    </row>
    <row r="8" spans="1:29" ht="16.2" thickBot="1" x14ac:dyDescent="0.35">
      <c r="A8" s="59">
        <v>2</v>
      </c>
      <c r="B8" s="90" t="s">
        <v>397</v>
      </c>
      <c r="C8" s="266"/>
      <c r="D8" s="91">
        <v>0.10784722222222222</v>
      </c>
      <c r="E8" s="92">
        <v>6.9444444444444441E-3</v>
      </c>
      <c r="F8" s="92"/>
      <c r="G8" s="91"/>
      <c r="H8" s="92"/>
      <c r="I8" s="92"/>
      <c r="J8" s="92"/>
      <c r="K8" s="93">
        <v>1.3888888888888888E-2</v>
      </c>
      <c r="L8" s="94">
        <v>0.12173611111111111</v>
      </c>
      <c r="M8" s="68">
        <v>0.12172453703703705</v>
      </c>
      <c r="N8" s="95"/>
      <c r="O8" s="95"/>
      <c r="P8" s="95"/>
      <c r="Q8" s="95"/>
      <c r="R8" s="95"/>
      <c r="S8" s="95"/>
      <c r="T8" s="95"/>
      <c r="U8" s="95"/>
      <c r="V8" s="95"/>
      <c r="W8" s="95">
        <v>1.3888888888888888E-2</v>
      </c>
      <c r="X8" s="95"/>
      <c r="Y8" s="95"/>
      <c r="Z8" s="69">
        <v>6.25E-2</v>
      </c>
      <c r="AA8" s="68">
        <v>0.18402777777777779</v>
      </c>
      <c r="AB8" s="96">
        <f t="shared" ref="AB8:AB17" si="0">L8+AA8</f>
        <v>0.30576388888888889</v>
      </c>
      <c r="AC8" s="97">
        <v>7</v>
      </c>
    </row>
    <row r="9" spans="1:29" ht="31.8" thickBot="1" x14ac:dyDescent="0.35">
      <c r="A9" s="59">
        <v>3</v>
      </c>
      <c r="B9" s="98" t="s">
        <v>398</v>
      </c>
      <c r="C9" s="99" t="s">
        <v>373</v>
      </c>
      <c r="D9" s="91">
        <v>6.6296296296296298E-2</v>
      </c>
      <c r="E9" s="92">
        <v>1.3888888888888888E-2</v>
      </c>
      <c r="F9" s="92"/>
      <c r="G9" s="91"/>
      <c r="H9" s="92"/>
      <c r="I9" s="92">
        <v>1.3888888888888888E-2</v>
      </c>
      <c r="J9" s="92">
        <v>1.3888888888888888E-2</v>
      </c>
      <c r="K9" s="93">
        <v>6.9444444444444441E-3</v>
      </c>
      <c r="L9" s="94">
        <v>7.2916666666666671E-2</v>
      </c>
      <c r="M9" s="68">
        <v>0.14518518518518519</v>
      </c>
      <c r="N9" s="95"/>
      <c r="O9" s="95">
        <v>2.0833333333333332E-2</v>
      </c>
      <c r="P9" s="95"/>
      <c r="Q9" s="95"/>
      <c r="R9" s="95">
        <v>2.0833333333333332E-2</v>
      </c>
      <c r="S9" s="95"/>
      <c r="T9" s="95"/>
      <c r="U9" s="95"/>
      <c r="V9" s="95"/>
      <c r="W9" s="95">
        <v>1.3888888888888888E-2</v>
      </c>
      <c r="X9" s="95"/>
      <c r="Y9" s="95"/>
      <c r="Z9" s="69">
        <v>0</v>
      </c>
      <c r="AA9" s="68">
        <v>0.1451388888888889</v>
      </c>
      <c r="AB9" s="96">
        <f t="shared" si="0"/>
        <v>0.21805555555555556</v>
      </c>
      <c r="AC9" s="97">
        <v>4</v>
      </c>
    </row>
    <row r="10" spans="1:29" ht="16.2" thickTop="1" x14ac:dyDescent="0.3">
      <c r="A10" s="59">
        <v>4</v>
      </c>
      <c r="B10" s="100" t="s">
        <v>399</v>
      </c>
      <c r="C10" s="258" t="s">
        <v>383</v>
      </c>
      <c r="D10" s="91">
        <v>7.5231481481481483E-2</v>
      </c>
      <c r="E10" s="92"/>
      <c r="F10" s="92"/>
      <c r="G10" s="91"/>
      <c r="H10" s="92"/>
      <c r="I10" s="92"/>
      <c r="J10" s="92">
        <v>3.4722222222222224E-2</v>
      </c>
      <c r="K10" s="93">
        <v>0</v>
      </c>
      <c r="L10" s="94">
        <v>7.5231481481481483E-2</v>
      </c>
      <c r="M10" s="68">
        <v>7.452546296296296E-2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69">
        <v>6.9444444444444441E-3</v>
      </c>
      <c r="AA10" s="68">
        <v>8.1250000000000003E-2</v>
      </c>
      <c r="AB10" s="96">
        <f t="shared" si="0"/>
        <v>0.1564814814814815</v>
      </c>
      <c r="AC10" s="97">
        <v>2</v>
      </c>
    </row>
    <row r="11" spans="1:29" ht="15.6" x14ac:dyDescent="0.3">
      <c r="A11" s="59">
        <v>5</v>
      </c>
      <c r="B11" s="102" t="s">
        <v>400</v>
      </c>
      <c r="C11" s="254"/>
      <c r="D11" s="91">
        <v>0.16680555555555554</v>
      </c>
      <c r="E11" s="92"/>
      <c r="F11" s="92"/>
      <c r="G11" s="91"/>
      <c r="H11" s="92"/>
      <c r="I11" s="92"/>
      <c r="J11" s="92">
        <v>7.6388888888888895E-2</v>
      </c>
      <c r="K11" s="93">
        <v>6.9444444444444441E-3</v>
      </c>
      <c r="L11" s="94">
        <v>0.17374999999999999</v>
      </c>
      <c r="M11" s="68">
        <v>0.13782407407407407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69">
        <v>0</v>
      </c>
      <c r="AA11" s="68">
        <v>0.13749999999999998</v>
      </c>
      <c r="AB11" s="96">
        <f t="shared" si="0"/>
        <v>0.31124999999999997</v>
      </c>
      <c r="AC11" s="97">
        <v>8</v>
      </c>
    </row>
    <row r="12" spans="1:29" ht="15.6" x14ac:dyDescent="0.3">
      <c r="A12" s="59">
        <v>6</v>
      </c>
      <c r="B12" s="102" t="s">
        <v>401</v>
      </c>
      <c r="C12" s="254"/>
      <c r="D12" s="91">
        <v>0.11451388888888887</v>
      </c>
      <c r="E12" s="92"/>
      <c r="F12" s="92"/>
      <c r="G12" s="91"/>
      <c r="H12" s="92"/>
      <c r="I12" s="92"/>
      <c r="J12" s="92">
        <v>0.118055555555556</v>
      </c>
      <c r="K12" s="93">
        <v>1.3888888888888888E-2</v>
      </c>
      <c r="L12" s="94">
        <v>0.12840277777777778</v>
      </c>
      <c r="M12" s="103">
        <v>0.17034722222222221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69">
        <v>8.3333333333333329E-2</v>
      </c>
      <c r="AA12" s="68">
        <v>0.25347222222222221</v>
      </c>
      <c r="AB12" s="96">
        <f t="shared" si="0"/>
        <v>0.38187499999999996</v>
      </c>
      <c r="AC12" s="97">
        <v>9</v>
      </c>
    </row>
    <row r="13" spans="1:29" ht="16.2" thickBot="1" x14ac:dyDescent="0.35">
      <c r="A13" s="59">
        <v>7</v>
      </c>
      <c r="B13" s="104" t="s">
        <v>402</v>
      </c>
      <c r="C13" s="105" t="s">
        <v>387</v>
      </c>
      <c r="D13" s="91">
        <v>8.4791666666666668E-2</v>
      </c>
      <c r="E13" s="92"/>
      <c r="F13" s="92"/>
      <c r="G13" s="91"/>
      <c r="H13" s="92"/>
      <c r="I13" s="92"/>
      <c r="J13" s="92">
        <v>0.15972222222222199</v>
      </c>
      <c r="K13" s="93">
        <v>0</v>
      </c>
      <c r="L13" s="94">
        <v>8.4722222222222213E-2</v>
      </c>
      <c r="M13" s="68">
        <v>0.20711805555555554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69">
        <v>0.25</v>
      </c>
      <c r="AA13" s="68">
        <v>0.45694444444444443</v>
      </c>
      <c r="AB13" s="96">
        <f t="shared" si="0"/>
        <v>0.54166666666666663</v>
      </c>
      <c r="AC13" s="97">
        <v>11</v>
      </c>
    </row>
    <row r="14" spans="1:29" ht="15.6" x14ac:dyDescent="0.3">
      <c r="A14" s="59">
        <v>8</v>
      </c>
      <c r="B14" s="100" t="s">
        <v>403</v>
      </c>
      <c r="C14" s="254" t="s">
        <v>391</v>
      </c>
      <c r="D14" s="91">
        <v>9.5648148148148149E-2</v>
      </c>
      <c r="E14" s="92"/>
      <c r="F14" s="92"/>
      <c r="G14" s="91"/>
      <c r="H14" s="92"/>
      <c r="I14" s="92"/>
      <c r="J14" s="92">
        <v>0.20138888888888901</v>
      </c>
      <c r="K14" s="93">
        <v>1.3888888888888888E-2</v>
      </c>
      <c r="L14" s="94">
        <v>0.10902777777777778</v>
      </c>
      <c r="M14" s="68">
        <v>0.20762731481481481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69">
        <v>7.6388888888888895E-2</v>
      </c>
      <c r="AA14" s="68">
        <v>0.28401620370370367</v>
      </c>
      <c r="AB14" s="96">
        <f t="shared" si="0"/>
        <v>0.39304398148148145</v>
      </c>
      <c r="AC14" s="97">
        <v>10</v>
      </c>
    </row>
    <row r="15" spans="1:29" ht="15.6" x14ac:dyDescent="0.3">
      <c r="A15" s="59">
        <v>9</v>
      </c>
      <c r="B15" s="102" t="s">
        <v>404</v>
      </c>
      <c r="C15" s="255"/>
      <c r="D15" s="91">
        <v>6.0046296296296292E-2</v>
      </c>
      <c r="E15" s="92"/>
      <c r="F15" s="92"/>
      <c r="G15" s="91"/>
      <c r="H15" s="92"/>
      <c r="I15" s="92"/>
      <c r="J15" s="92">
        <v>0.243055555555556</v>
      </c>
      <c r="K15" s="93">
        <v>1.3888888888888888E-2</v>
      </c>
      <c r="L15" s="94">
        <v>7.3611111111111113E-2</v>
      </c>
      <c r="M15" s="68">
        <v>0.1416550925925926</v>
      </c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69">
        <v>2.7777777777777776E-2</v>
      </c>
      <c r="AA15" s="68">
        <v>0.16943287037037036</v>
      </c>
      <c r="AB15" s="96">
        <f t="shared" si="0"/>
        <v>0.24304398148148149</v>
      </c>
      <c r="AC15" s="97">
        <v>5</v>
      </c>
    </row>
    <row r="16" spans="1:29" ht="15.6" x14ac:dyDescent="0.3">
      <c r="A16" s="59">
        <v>10</v>
      </c>
      <c r="B16" s="102" t="s">
        <v>405</v>
      </c>
      <c r="C16" s="106" t="s">
        <v>406</v>
      </c>
      <c r="D16" s="91">
        <v>6.5347222222222223E-2</v>
      </c>
      <c r="E16" s="92"/>
      <c r="F16" s="92"/>
      <c r="G16" s="91"/>
      <c r="H16" s="92"/>
      <c r="I16" s="92"/>
      <c r="J16" s="92">
        <v>0.243055555555556</v>
      </c>
      <c r="K16" s="93">
        <v>0</v>
      </c>
      <c r="L16" s="94">
        <v>6.5277777777777782E-2</v>
      </c>
      <c r="M16" s="68">
        <v>0.10722222222222222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69">
        <v>0</v>
      </c>
      <c r="AA16" s="68">
        <v>0.10722222222222222</v>
      </c>
      <c r="AB16" s="96">
        <f t="shared" si="0"/>
        <v>0.17249999999999999</v>
      </c>
      <c r="AC16" s="97">
        <v>3</v>
      </c>
    </row>
    <row r="17" spans="1:29" ht="15.6" x14ac:dyDescent="0.3">
      <c r="A17" s="59">
        <v>11</v>
      </c>
      <c r="B17" s="102" t="s">
        <v>407</v>
      </c>
      <c r="C17" s="106" t="s">
        <v>408</v>
      </c>
      <c r="D17" s="91" t="s">
        <v>409</v>
      </c>
      <c r="E17" s="92"/>
      <c r="F17" s="92"/>
      <c r="G17" s="91"/>
      <c r="H17" s="92"/>
      <c r="I17" s="92"/>
      <c r="J17" s="92">
        <v>0.243055555555556</v>
      </c>
      <c r="K17" s="93">
        <v>6.9444444444444441E-3</v>
      </c>
      <c r="L17" s="94">
        <v>4.7222222222222221E-2</v>
      </c>
      <c r="M17" s="68">
        <v>8.5740740740740742E-2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69">
        <v>0</v>
      </c>
      <c r="AA17" s="68">
        <v>8.5740740740740742E-2</v>
      </c>
      <c r="AB17" s="96">
        <f t="shared" si="0"/>
        <v>0.13296296296296295</v>
      </c>
      <c r="AC17" s="97">
        <v>1</v>
      </c>
    </row>
    <row r="18" spans="1:29" x14ac:dyDescent="0.25">
      <c r="A18" s="55" t="s">
        <v>393</v>
      </c>
    </row>
  </sheetData>
  <mergeCells count="29">
    <mergeCell ref="C14:C15"/>
    <mergeCell ref="T5:V5"/>
    <mergeCell ref="W5:Y5"/>
    <mergeCell ref="Z5:Z6"/>
    <mergeCell ref="AA5:AA6"/>
    <mergeCell ref="C7:C8"/>
    <mergeCell ref="C10:C12"/>
    <mergeCell ref="J5:J6"/>
    <mergeCell ref="K5:K6"/>
    <mergeCell ref="L5:L6"/>
    <mergeCell ref="M5:M6"/>
    <mergeCell ref="N5:P5"/>
    <mergeCell ref="Q5:S5"/>
    <mergeCell ref="D5:D6"/>
    <mergeCell ref="E5:E6"/>
    <mergeCell ref="F5:F6"/>
    <mergeCell ref="G5:G6"/>
    <mergeCell ref="H5:H6"/>
    <mergeCell ref="I5:I6"/>
    <mergeCell ref="A1:AC1"/>
    <mergeCell ref="A2:AC2"/>
    <mergeCell ref="A3:AC3"/>
    <mergeCell ref="A4:A6"/>
    <mergeCell ref="B4:B6"/>
    <mergeCell ref="C4:C6"/>
    <mergeCell ref="D4:L4"/>
    <mergeCell ref="M4:AA4"/>
    <mergeCell ref="AB4:AB6"/>
    <mergeCell ref="AC4:A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activeCell="AG17" sqref="AG17"/>
    </sheetView>
  </sheetViews>
  <sheetFormatPr defaultRowHeight="13.2" x14ac:dyDescent="0.25"/>
  <cols>
    <col min="1" max="1" width="8.88671875" style="55"/>
    <col min="2" max="2" width="19.5546875" style="55" bestFit="1" customWidth="1"/>
    <col min="3" max="3" width="19.109375" style="55" customWidth="1"/>
    <col min="4" max="4" width="8.88671875" style="55"/>
    <col min="5" max="10" width="0" style="55" hidden="1" customWidth="1"/>
    <col min="11" max="11" width="8.88671875" style="55"/>
    <col min="12" max="12" width="16.109375" style="55" customWidth="1"/>
    <col min="13" max="13" width="8.88671875" style="55"/>
    <col min="14" max="22" width="0" style="55" hidden="1" customWidth="1"/>
    <col min="23" max="24" width="10.5546875" style="55" hidden="1" customWidth="1"/>
    <col min="25" max="25" width="8.109375" style="55" hidden="1" customWidth="1"/>
    <col min="26" max="27" width="8.88671875" style="55"/>
    <col min="28" max="28" width="7.44140625" style="55" customWidth="1"/>
    <col min="29" max="29" width="6.88671875" style="55" customWidth="1"/>
    <col min="30" max="16384" width="8.88671875" style="55"/>
  </cols>
  <sheetData>
    <row r="1" spans="1:29" ht="14.4" x14ac:dyDescent="0.3">
      <c r="A1" s="261" t="s">
        <v>346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</row>
    <row r="2" spans="1:29" ht="21" x14ac:dyDescent="0.4">
      <c r="A2" s="220" t="s">
        <v>347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</row>
    <row r="3" spans="1:29" ht="14.4" x14ac:dyDescent="0.25">
      <c r="A3" s="262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</row>
    <row r="4" spans="1:29" ht="14.4" x14ac:dyDescent="0.25">
      <c r="A4" s="260" t="s">
        <v>349</v>
      </c>
      <c r="B4" s="260" t="s">
        <v>350</v>
      </c>
      <c r="C4" s="260" t="s">
        <v>11</v>
      </c>
      <c r="D4" s="263" t="s">
        <v>97</v>
      </c>
      <c r="E4" s="263"/>
      <c r="F4" s="263"/>
      <c r="G4" s="263"/>
      <c r="H4" s="263"/>
      <c r="I4" s="263"/>
      <c r="J4" s="263"/>
      <c r="K4" s="263"/>
      <c r="L4" s="263"/>
      <c r="M4" s="263" t="s">
        <v>351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7" t="s">
        <v>352</v>
      </c>
      <c r="AC4" s="263" t="s">
        <v>353</v>
      </c>
    </row>
    <row r="5" spans="1:29" ht="14.4" x14ac:dyDescent="0.3">
      <c r="A5" s="260"/>
      <c r="B5" s="260"/>
      <c r="C5" s="260"/>
      <c r="D5" s="260" t="s">
        <v>354</v>
      </c>
      <c r="E5" s="260" t="s">
        <v>355</v>
      </c>
      <c r="F5" s="260" t="s">
        <v>356</v>
      </c>
      <c r="G5" s="260" t="s">
        <v>357</v>
      </c>
      <c r="H5" s="260" t="s">
        <v>358</v>
      </c>
      <c r="I5" s="260" t="s">
        <v>359</v>
      </c>
      <c r="J5" s="260" t="s">
        <v>360</v>
      </c>
      <c r="K5" s="260" t="s">
        <v>5</v>
      </c>
      <c r="L5" s="260" t="s">
        <v>361</v>
      </c>
      <c r="M5" s="224" t="s">
        <v>362</v>
      </c>
      <c r="N5" s="228" t="s">
        <v>363</v>
      </c>
      <c r="O5" s="228"/>
      <c r="P5" s="228"/>
      <c r="Q5" s="228" t="s">
        <v>364</v>
      </c>
      <c r="R5" s="228"/>
      <c r="S5" s="228"/>
      <c r="T5" s="228" t="s">
        <v>365</v>
      </c>
      <c r="U5" s="228"/>
      <c r="V5" s="228"/>
      <c r="W5" s="228" t="s">
        <v>366</v>
      </c>
      <c r="X5" s="228"/>
      <c r="Y5" s="228"/>
      <c r="Z5" s="224" t="s">
        <v>5</v>
      </c>
      <c r="AA5" s="260" t="s">
        <v>361</v>
      </c>
      <c r="AB5" s="267"/>
      <c r="AC5" s="263"/>
    </row>
    <row r="6" spans="1:29" ht="90.6" thickBot="1" x14ac:dyDescent="0.3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24"/>
      <c r="N6" s="58" t="s">
        <v>367</v>
      </c>
      <c r="O6" s="58" t="s">
        <v>368</v>
      </c>
      <c r="P6" s="58" t="s">
        <v>369</v>
      </c>
      <c r="Q6" s="58" t="s">
        <v>367</v>
      </c>
      <c r="R6" s="58" t="s">
        <v>368</v>
      </c>
      <c r="S6" s="58" t="s">
        <v>369</v>
      </c>
      <c r="T6" s="58" t="s">
        <v>367</v>
      </c>
      <c r="U6" s="58" t="s">
        <v>368</v>
      </c>
      <c r="V6" s="58" t="s">
        <v>369</v>
      </c>
      <c r="W6" s="58" t="s">
        <v>367</v>
      </c>
      <c r="X6" s="58" t="s">
        <v>368</v>
      </c>
      <c r="Y6" s="58" t="s">
        <v>369</v>
      </c>
      <c r="Z6" s="224"/>
      <c r="AA6" s="260"/>
      <c r="AB6" s="267"/>
      <c r="AC6" s="263"/>
    </row>
    <row r="7" spans="1:29" ht="16.2" thickBot="1" x14ac:dyDescent="0.35">
      <c r="A7" s="59">
        <v>1</v>
      </c>
      <c r="B7" s="60" t="s">
        <v>370</v>
      </c>
      <c r="C7" s="61" t="s">
        <v>371</v>
      </c>
      <c r="D7" s="62">
        <v>4.1076388888888891E-2</v>
      </c>
      <c r="E7" s="63"/>
      <c r="F7" s="63"/>
      <c r="G7" s="64"/>
      <c r="H7" s="63">
        <v>4.1666666666666664E-2</v>
      </c>
      <c r="I7" s="63">
        <v>3.4722222222222224E-2</v>
      </c>
      <c r="J7" s="63"/>
      <c r="K7" s="65">
        <v>6.9444444444444441E-3</v>
      </c>
      <c r="L7" s="66">
        <v>4.8020833333333339E-2</v>
      </c>
      <c r="M7" s="67">
        <v>8.054398148148148E-2</v>
      </c>
      <c r="N7" s="68"/>
      <c r="O7" s="68"/>
      <c r="P7" s="68"/>
      <c r="Q7" s="68">
        <v>1.3888888888888888E-2</v>
      </c>
      <c r="R7" s="68"/>
      <c r="S7" s="68"/>
      <c r="T7" s="68">
        <v>1.3888888888888888E-2</v>
      </c>
      <c r="U7" s="68"/>
      <c r="V7" s="68"/>
      <c r="W7" s="68">
        <v>1.3888888888888888E-2</v>
      </c>
      <c r="X7" s="68"/>
      <c r="Y7" s="68"/>
      <c r="Z7" s="69">
        <v>0</v>
      </c>
      <c r="AA7" s="70">
        <v>8.054398148148148E-2</v>
      </c>
      <c r="AB7" s="71">
        <f>L7+AA7</f>
        <v>0.12856481481481483</v>
      </c>
      <c r="AC7" s="72">
        <v>1</v>
      </c>
    </row>
    <row r="8" spans="1:29" ht="16.2" thickTop="1" x14ac:dyDescent="0.3">
      <c r="A8" s="59">
        <v>2</v>
      </c>
      <c r="B8" s="73" t="s">
        <v>372</v>
      </c>
      <c r="C8" s="268" t="s">
        <v>373</v>
      </c>
      <c r="D8" s="74">
        <v>6.3750000000000001E-2</v>
      </c>
      <c r="E8" s="75">
        <v>1.3888888888888888E-2</v>
      </c>
      <c r="F8" s="75"/>
      <c r="G8" s="76"/>
      <c r="H8" s="75"/>
      <c r="I8" s="75"/>
      <c r="J8" s="75">
        <v>2.7777777777777776E-2</v>
      </c>
      <c r="K8" s="65">
        <v>2.0833333333333332E-2</v>
      </c>
      <c r="L8" s="66">
        <v>8.458333333333333E-2</v>
      </c>
      <c r="M8" s="68">
        <v>0.12353009259259258</v>
      </c>
      <c r="N8" s="68">
        <v>1.3888888888888888E-2</v>
      </c>
      <c r="O8" s="68"/>
      <c r="P8" s="68"/>
      <c r="Q8" s="68">
        <v>1.3888888888888888E-2</v>
      </c>
      <c r="R8" s="68"/>
      <c r="S8" s="68">
        <v>6.9444444444444441E-3</v>
      </c>
      <c r="T8" s="68"/>
      <c r="U8" s="68"/>
      <c r="V8" s="68"/>
      <c r="W8" s="68"/>
      <c r="X8" s="68">
        <v>2.0833333333333332E-2</v>
      </c>
      <c r="Y8" s="68"/>
      <c r="Z8" s="69">
        <v>0</v>
      </c>
      <c r="AA8" s="68">
        <v>0.12353009259259258</v>
      </c>
      <c r="AB8" s="71">
        <f t="shared" ref="AB8:AB23" si="0">L8+AA8</f>
        <v>0.20811342592592591</v>
      </c>
      <c r="AC8" s="72">
        <v>4</v>
      </c>
    </row>
    <row r="9" spans="1:29" ht="15.6" x14ac:dyDescent="0.3">
      <c r="A9" s="59">
        <v>3</v>
      </c>
      <c r="B9" s="73" t="s">
        <v>374</v>
      </c>
      <c r="C9" s="269"/>
      <c r="D9" s="77">
        <v>5.4965277777777773E-2</v>
      </c>
      <c r="E9" s="78">
        <v>6.9444444444444441E-3</v>
      </c>
      <c r="F9" s="78"/>
      <c r="G9" s="79"/>
      <c r="H9" s="78"/>
      <c r="I9" s="78"/>
      <c r="J9" s="78"/>
      <c r="K9" s="65">
        <v>6.9444444444444441E-3</v>
      </c>
      <c r="L9" s="66">
        <v>6.190972222222222E-2</v>
      </c>
      <c r="M9" s="68">
        <v>0.13150462962962964</v>
      </c>
      <c r="N9" s="68"/>
      <c r="O9" s="68"/>
      <c r="P9" s="68"/>
      <c r="Q9" s="68"/>
      <c r="R9" s="68"/>
      <c r="S9" s="68"/>
      <c r="T9" s="68"/>
      <c r="U9" s="68"/>
      <c r="V9" s="68"/>
      <c r="W9" s="68">
        <v>1.3888888888888888E-2</v>
      </c>
      <c r="X9" s="68"/>
      <c r="Y9" s="68"/>
      <c r="Z9" s="69">
        <v>6.25E-2</v>
      </c>
      <c r="AA9" s="68">
        <v>0.19400462962962961</v>
      </c>
      <c r="AB9" s="71">
        <f t="shared" si="0"/>
        <v>0.25591435185185185</v>
      </c>
      <c r="AC9" s="72">
        <v>7</v>
      </c>
    </row>
    <row r="10" spans="1:29" ht="16.2" thickBot="1" x14ac:dyDescent="0.35">
      <c r="A10" s="59">
        <v>4</v>
      </c>
      <c r="B10" s="73" t="s">
        <v>375</v>
      </c>
      <c r="C10" s="270"/>
      <c r="D10" s="77">
        <v>0.12920138888888888</v>
      </c>
      <c r="E10" s="79">
        <v>6.9444444444444441E-3</v>
      </c>
      <c r="F10" s="78"/>
      <c r="G10" s="79"/>
      <c r="H10" s="78"/>
      <c r="I10" s="78">
        <v>2.7777777777777776E-2</v>
      </c>
      <c r="J10" s="78"/>
      <c r="K10" s="65">
        <v>2.0833333333333332E-2</v>
      </c>
      <c r="L10" s="66">
        <v>0.15003472222222222</v>
      </c>
      <c r="M10" s="68">
        <v>0.17112268518518517</v>
      </c>
      <c r="N10" s="68"/>
      <c r="O10" s="68"/>
      <c r="P10" s="68"/>
      <c r="Q10" s="68"/>
      <c r="R10" s="68"/>
      <c r="S10" s="68"/>
      <c r="T10" s="68"/>
      <c r="U10" s="68"/>
      <c r="V10" s="68"/>
      <c r="W10" s="68">
        <v>1.3888888888888888E-2</v>
      </c>
      <c r="X10" s="68"/>
      <c r="Y10" s="68"/>
      <c r="Z10" s="69">
        <v>4.8611111111111112E-2</v>
      </c>
      <c r="AA10" s="68">
        <v>0.2197337962962963</v>
      </c>
      <c r="AB10" s="71">
        <f t="shared" si="0"/>
        <v>0.36976851851851855</v>
      </c>
      <c r="AC10" s="72">
        <v>14</v>
      </c>
    </row>
    <row r="11" spans="1:29" ht="16.2" thickTop="1" x14ac:dyDescent="0.3">
      <c r="A11" s="59">
        <v>5</v>
      </c>
      <c r="B11" s="80" t="s">
        <v>376</v>
      </c>
      <c r="C11" s="271" t="s">
        <v>377</v>
      </c>
      <c r="D11" s="79">
        <v>4.5995370370370374E-2</v>
      </c>
      <c r="E11" s="79"/>
      <c r="F11" s="81"/>
      <c r="G11" s="79"/>
      <c r="H11" s="81"/>
      <c r="I11" s="81"/>
      <c r="J11" s="81"/>
      <c r="K11" s="65">
        <v>1.3888888888888888E-2</v>
      </c>
      <c r="L11" s="66">
        <v>5.9884259259259255E-2</v>
      </c>
      <c r="M11" s="68">
        <v>9.3923611111111097E-2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>
        <v>0</v>
      </c>
      <c r="AA11" s="68">
        <v>9.3923611111111097E-2</v>
      </c>
      <c r="AB11" s="71">
        <f t="shared" si="0"/>
        <v>0.15380787037037036</v>
      </c>
      <c r="AC11" s="82">
        <v>2</v>
      </c>
    </row>
    <row r="12" spans="1:29" ht="15.6" x14ac:dyDescent="0.3">
      <c r="A12" s="59">
        <v>6</v>
      </c>
      <c r="B12" s="83" t="s">
        <v>378</v>
      </c>
      <c r="C12" s="272"/>
      <c r="D12" s="79">
        <v>0.10456018518518519</v>
      </c>
      <c r="E12" s="79"/>
      <c r="F12" s="81"/>
      <c r="G12" s="79"/>
      <c r="H12" s="81"/>
      <c r="I12" s="81"/>
      <c r="J12" s="81"/>
      <c r="K12" s="65">
        <v>4.8611111111111112E-2</v>
      </c>
      <c r="L12" s="66">
        <v>0.15317129629629631</v>
      </c>
      <c r="M12" s="68">
        <v>0.10356481481481482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9">
        <v>0</v>
      </c>
      <c r="AA12" s="68">
        <v>0.10356481481481482</v>
      </c>
      <c r="AB12" s="71">
        <f t="shared" si="0"/>
        <v>0.25673611111111111</v>
      </c>
      <c r="AC12" s="82">
        <v>8</v>
      </c>
    </row>
    <row r="13" spans="1:29" ht="15.6" x14ac:dyDescent="0.3">
      <c r="A13" s="59">
        <v>7</v>
      </c>
      <c r="B13" s="83" t="s">
        <v>379</v>
      </c>
      <c r="C13" s="272"/>
      <c r="D13" s="79">
        <v>6.8668981481481484E-2</v>
      </c>
      <c r="E13" s="79"/>
      <c r="F13" s="81"/>
      <c r="G13" s="79"/>
      <c r="H13" s="81"/>
      <c r="I13" s="81"/>
      <c r="J13" s="81"/>
      <c r="K13" s="65">
        <v>1.3888888888888888E-2</v>
      </c>
      <c r="L13" s="66">
        <v>8.2557870370370365E-2</v>
      </c>
      <c r="M13" s="68">
        <v>0.14667824074074073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9">
        <v>9.0277777777777776E-2</v>
      </c>
      <c r="AA13" s="68">
        <v>0.23695601851851852</v>
      </c>
      <c r="AB13" s="71">
        <f t="shared" si="0"/>
        <v>0.31951388888888888</v>
      </c>
      <c r="AC13" s="82">
        <v>12</v>
      </c>
    </row>
    <row r="14" spans="1:29" ht="15.6" x14ac:dyDescent="0.3">
      <c r="A14" s="59">
        <v>8</v>
      </c>
      <c r="B14" s="84" t="s">
        <v>380</v>
      </c>
      <c r="C14" s="272"/>
      <c r="D14" s="79">
        <v>6.0682870370370373E-2</v>
      </c>
      <c r="E14" s="79"/>
      <c r="F14" s="81"/>
      <c r="G14" s="79"/>
      <c r="H14" s="81"/>
      <c r="I14" s="81"/>
      <c r="J14" s="81"/>
      <c r="K14" s="65">
        <v>1.3888888888888888E-2</v>
      </c>
      <c r="L14" s="66">
        <v>7.4571759259259254E-2</v>
      </c>
      <c r="M14" s="68">
        <v>0.14082175925925924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9">
        <v>2.7777777777777776E-2</v>
      </c>
      <c r="AA14" s="68">
        <v>0.16859953703703703</v>
      </c>
      <c r="AB14" s="71">
        <f t="shared" si="0"/>
        <v>0.2431712962962963</v>
      </c>
      <c r="AC14" s="82">
        <v>6</v>
      </c>
    </row>
    <row r="15" spans="1:29" ht="16.2" thickBot="1" x14ac:dyDescent="0.35">
      <c r="A15" s="59">
        <v>9</v>
      </c>
      <c r="B15" s="85" t="s">
        <v>381</v>
      </c>
      <c r="C15" s="273"/>
      <c r="D15" s="79">
        <v>0.11778935185185185</v>
      </c>
      <c r="E15" s="79"/>
      <c r="F15" s="81"/>
      <c r="G15" s="79"/>
      <c r="H15" s="81"/>
      <c r="I15" s="81"/>
      <c r="J15" s="81"/>
      <c r="K15" s="65">
        <v>5.5555555555555552E-2</v>
      </c>
      <c r="L15" s="66">
        <v>0.17334490740740741</v>
      </c>
      <c r="M15" s="68">
        <v>0.15491898148148148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9">
        <v>9.7222222222222224E-2</v>
      </c>
      <c r="AA15" s="68">
        <v>0.25214120370370369</v>
      </c>
      <c r="AB15" s="71">
        <f t="shared" si="0"/>
        <v>0.42548611111111112</v>
      </c>
      <c r="AC15" s="82">
        <v>15</v>
      </c>
    </row>
    <row r="16" spans="1:29" ht="15.6" x14ac:dyDescent="0.3">
      <c r="A16" s="59">
        <v>10</v>
      </c>
      <c r="B16" s="86" t="s">
        <v>382</v>
      </c>
      <c r="C16" s="274" t="s">
        <v>383</v>
      </c>
      <c r="D16" s="79">
        <v>8.0983796296296304E-2</v>
      </c>
      <c r="E16" s="79"/>
      <c r="F16" s="81"/>
      <c r="G16" s="79"/>
      <c r="H16" s="81"/>
      <c r="I16" s="81"/>
      <c r="J16" s="81"/>
      <c r="K16" s="65">
        <v>0</v>
      </c>
      <c r="L16" s="66">
        <v>8.0983796296296304E-2</v>
      </c>
      <c r="M16" s="68">
        <v>0.11677083333333334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>
        <v>0</v>
      </c>
      <c r="AA16" s="68">
        <v>0.11677083333333334</v>
      </c>
      <c r="AB16" s="71">
        <f t="shared" si="0"/>
        <v>0.19775462962962964</v>
      </c>
      <c r="AC16" s="82">
        <v>3</v>
      </c>
    </row>
    <row r="17" spans="1:29" ht="15.6" x14ac:dyDescent="0.3">
      <c r="A17" s="59">
        <v>11</v>
      </c>
      <c r="B17" s="87" t="s">
        <v>384</v>
      </c>
      <c r="C17" s="272"/>
      <c r="D17" s="79">
        <v>0.11194444444444444</v>
      </c>
      <c r="E17" s="79"/>
      <c r="F17" s="81"/>
      <c r="G17" s="79"/>
      <c r="H17" s="81"/>
      <c r="I17" s="81"/>
      <c r="J17" s="81"/>
      <c r="K17" s="65">
        <v>6.9444444444444441E-3</v>
      </c>
      <c r="L17" s="66">
        <v>0.11888888888888889</v>
      </c>
      <c r="M17" s="68">
        <v>0.12469907407407409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>
        <v>3.4722222222222224E-2</v>
      </c>
      <c r="AA17" s="68">
        <v>0.15942129629629628</v>
      </c>
      <c r="AB17" s="71">
        <f t="shared" si="0"/>
        <v>0.27831018518518519</v>
      </c>
      <c r="AC17" s="82">
        <v>10</v>
      </c>
    </row>
    <row r="18" spans="1:29" ht="16.2" thickBot="1" x14ac:dyDescent="0.35">
      <c r="A18" s="59">
        <v>12</v>
      </c>
      <c r="B18" s="73" t="s">
        <v>385</v>
      </c>
      <c r="C18" s="273"/>
      <c r="D18" s="79">
        <v>9.1111111111111101E-2</v>
      </c>
      <c r="E18" s="79"/>
      <c r="F18" s="81"/>
      <c r="G18" s="79"/>
      <c r="H18" s="81"/>
      <c r="I18" s="81"/>
      <c r="J18" s="81"/>
      <c r="K18" s="65">
        <v>0</v>
      </c>
      <c r="L18" s="66">
        <v>9.1111111111111101E-2</v>
      </c>
      <c r="M18" s="68">
        <v>0.12144675925925925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>
        <v>6.9444444444444434E-2</v>
      </c>
      <c r="AA18" s="68">
        <v>0.19089120370370372</v>
      </c>
      <c r="AB18" s="71">
        <f t="shared" si="0"/>
        <v>0.2820023148148148</v>
      </c>
      <c r="AC18" s="82">
        <v>11</v>
      </c>
    </row>
    <row r="19" spans="1:29" ht="15.6" x14ac:dyDescent="0.3">
      <c r="A19" s="59">
        <v>13</v>
      </c>
      <c r="B19" s="88" t="s">
        <v>386</v>
      </c>
      <c r="C19" s="274" t="s">
        <v>387</v>
      </c>
      <c r="D19" s="79">
        <v>4.2500000000000003E-2</v>
      </c>
      <c r="E19" s="79"/>
      <c r="F19" s="81"/>
      <c r="G19" s="79"/>
      <c r="H19" s="81"/>
      <c r="I19" s="81"/>
      <c r="J19" s="81"/>
      <c r="K19" s="65">
        <v>0</v>
      </c>
      <c r="L19" s="66">
        <v>4.2500000000000003E-2</v>
      </c>
      <c r="M19" s="68">
        <v>0.20486111111111113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>
        <v>2.0833333333333332E-2</v>
      </c>
      <c r="AA19" s="68">
        <v>0.22569444444444445</v>
      </c>
      <c r="AB19" s="71">
        <f t="shared" si="0"/>
        <v>0.26819444444444446</v>
      </c>
      <c r="AC19" s="82">
        <v>9</v>
      </c>
    </row>
    <row r="20" spans="1:29" ht="15.6" x14ac:dyDescent="0.3">
      <c r="A20" s="59">
        <v>14</v>
      </c>
      <c r="B20" s="89" t="s">
        <v>388</v>
      </c>
      <c r="C20" s="272"/>
      <c r="D20" s="79">
        <v>6.3587962962962971E-2</v>
      </c>
      <c r="E20" s="79"/>
      <c r="F20" s="81"/>
      <c r="G20" s="79"/>
      <c r="H20" s="81"/>
      <c r="I20" s="81"/>
      <c r="J20" s="81"/>
      <c r="K20" s="65">
        <v>1.3888888888888888E-2</v>
      </c>
      <c r="L20" s="66">
        <v>7.7476851851851852E-2</v>
      </c>
      <c r="M20" s="68">
        <v>0.23228009259259261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>
        <v>4.1666666666666664E-2</v>
      </c>
      <c r="AA20" s="68">
        <v>0.27394675925925926</v>
      </c>
      <c r="AB20" s="71">
        <f t="shared" si="0"/>
        <v>0.35142361111111109</v>
      </c>
      <c r="AC20" s="82">
        <v>13</v>
      </c>
    </row>
    <row r="21" spans="1:29" ht="16.2" thickBot="1" x14ac:dyDescent="0.35">
      <c r="A21" s="59">
        <v>15</v>
      </c>
      <c r="B21" s="89" t="s">
        <v>389</v>
      </c>
      <c r="C21" s="273"/>
      <c r="D21" s="79">
        <v>6.6585648148148144E-2</v>
      </c>
      <c r="E21" s="79"/>
      <c r="F21" s="81"/>
      <c r="G21" s="79"/>
      <c r="H21" s="81"/>
      <c r="I21" s="81"/>
      <c r="J21" s="81"/>
      <c r="K21" s="65">
        <v>6.9444444444444441E-3</v>
      </c>
      <c r="L21" s="66">
        <v>7.3530092592592591E-2</v>
      </c>
      <c r="M21" s="68">
        <v>0.1662962962962963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>
        <v>0</v>
      </c>
      <c r="AA21" s="68">
        <v>0.1662962962962963</v>
      </c>
      <c r="AB21" s="71">
        <f t="shared" si="0"/>
        <v>0.23982638888888891</v>
      </c>
      <c r="AC21" s="82">
        <v>5</v>
      </c>
    </row>
    <row r="22" spans="1:29" ht="15.6" x14ac:dyDescent="0.3">
      <c r="A22" s="59">
        <v>16</v>
      </c>
      <c r="B22" s="88" t="s">
        <v>390</v>
      </c>
      <c r="C22" s="274" t="s">
        <v>391</v>
      </c>
      <c r="D22" s="79">
        <v>0.11258101851851852</v>
      </c>
      <c r="E22" s="79"/>
      <c r="F22" s="81"/>
      <c r="G22" s="79"/>
      <c r="H22" s="81"/>
      <c r="I22" s="81"/>
      <c r="J22" s="81"/>
      <c r="K22" s="65">
        <v>1.3888888888888888E-2</v>
      </c>
      <c r="L22" s="66">
        <v>0.12646990740740741</v>
      </c>
      <c r="M22" s="68">
        <v>0.27018518518518519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>
        <v>0.14583333333333334</v>
      </c>
      <c r="AA22" s="68">
        <v>0.43685185185185182</v>
      </c>
      <c r="AB22" s="71">
        <f t="shared" si="0"/>
        <v>0.5633217592592592</v>
      </c>
      <c r="AC22" s="82">
        <v>17</v>
      </c>
    </row>
    <row r="23" spans="1:29" ht="15.6" x14ac:dyDescent="0.3">
      <c r="A23" s="59">
        <v>17</v>
      </c>
      <c r="B23" s="89" t="s">
        <v>392</v>
      </c>
      <c r="C23" s="273"/>
      <c r="D23" s="79">
        <v>9.6354166666666671E-2</v>
      </c>
      <c r="E23" s="79"/>
      <c r="F23" s="81"/>
      <c r="G23" s="79"/>
      <c r="H23" s="81"/>
      <c r="I23" s="81"/>
      <c r="J23" s="81"/>
      <c r="K23" s="65">
        <v>1.3888888888888888E-2</v>
      </c>
      <c r="L23" s="66">
        <v>0.11024305555555557</v>
      </c>
      <c r="M23" s="68">
        <v>0.24827546296296296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>
        <v>9.0277777777777776E-2</v>
      </c>
      <c r="AA23" s="68">
        <v>0.33855324074074072</v>
      </c>
      <c r="AB23" s="71">
        <f t="shared" si="0"/>
        <v>0.4487962962962963</v>
      </c>
      <c r="AC23" s="82">
        <v>16</v>
      </c>
    </row>
    <row r="25" spans="1:29" x14ac:dyDescent="0.25">
      <c r="A25" s="55" t="s">
        <v>393</v>
      </c>
    </row>
  </sheetData>
  <mergeCells count="31">
    <mergeCell ref="C16:C18"/>
    <mergeCell ref="C19:C21"/>
    <mergeCell ref="C22:C23"/>
    <mergeCell ref="T5:V5"/>
    <mergeCell ref="W5:Y5"/>
    <mergeCell ref="C8:C10"/>
    <mergeCell ref="C11:C15"/>
    <mergeCell ref="J5:J6"/>
    <mergeCell ref="K5:K6"/>
    <mergeCell ref="L5:L6"/>
    <mergeCell ref="D5:D6"/>
    <mergeCell ref="E5:E6"/>
    <mergeCell ref="F5:F6"/>
    <mergeCell ref="G5:G6"/>
    <mergeCell ref="H5:H6"/>
    <mergeCell ref="I5:I6"/>
    <mergeCell ref="A1:AC1"/>
    <mergeCell ref="A2:AC2"/>
    <mergeCell ref="A3:AC3"/>
    <mergeCell ref="A4:A6"/>
    <mergeCell ref="B4:B6"/>
    <mergeCell ref="C4:C6"/>
    <mergeCell ref="D4:L4"/>
    <mergeCell ref="M4:AA4"/>
    <mergeCell ref="AB4:AB6"/>
    <mergeCell ref="AC4:AC6"/>
    <mergeCell ref="Z5:Z6"/>
    <mergeCell ref="AA5:AA6"/>
    <mergeCell ref="M5:M6"/>
    <mergeCell ref="N5:P5"/>
    <mergeCell ref="Q5:S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G19" sqref="G19"/>
    </sheetView>
  </sheetViews>
  <sheetFormatPr defaultColWidth="9.109375" defaultRowHeight="14.4" x14ac:dyDescent="0.3"/>
  <cols>
    <col min="1" max="1" width="6.6640625" style="143" customWidth="1"/>
    <col min="2" max="2" width="26.33203125" style="143" bestFit="1" customWidth="1"/>
    <col min="3" max="3" width="9.109375" style="143" customWidth="1"/>
    <col min="4" max="4" width="7.5546875" style="143" bestFit="1" customWidth="1"/>
    <col min="5" max="5" width="7.5546875" style="143" customWidth="1"/>
    <col min="6" max="6" width="5.109375" style="143" customWidth="1"/>
    <col min="7" max="7" width="11.33203125" style="143" customWidth="1"/>
    <col min="8" max="8" width="7.5546875" style="143" bestFit="1" customWidth="1"/>
    <col min="9" max="9" width="5.5546875" style="143" customWidth="1"/>
    <col min="10" max="10" width="5.33203125" style="143" customWidth="1"/>
    <col min="11" max="12" width="6" style="143" customWidth="1"/>
    <col min="13" max="13" width="10.5546875" style="143" customWidth="1"/>
    <col min="14" max="14" width="5.5546875" style="143" customWidth="1"/>
    <col min="15" max="15" width="6.109375" style="143" customWidth="1"/>
    <col min="16" max="16" width="9.88671875" style="143" customWidth="1"/>
    <col min="17" max="17" width="9.109375" style="143" customWidth="1"/>
    <col min="18" max="18" width="6.6640625" style="143" customWidth="1"/>
    <col min="19" max="16384" width="9.109375" style="143"/>
  </cols>
  <sheetData>
    <row r="1" spans="1:19" ht="15.6" x14ac:dyDescent="0.3">
      <c r="B1" s="219" t="s">
        <v>346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21" x14ac:dyDescent="0.4">
      <c r="B2" s="220" t="s">
        <v>452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x14ac:dyDescent="0.3">
      <c r="B3" s="221" t="s">
        <v>453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r="4" spans="1:19" x14ac:dyDescent="0.3">
      <c r="A4" s="275" t="s">
        <v>454</v>
      </c>
      <c r="B4" s="244" t="s">
        <v>455</v>
      </c>
      <c r="C4" s="225" t="s">
        <v>456</v>
      </c>
      <c r="D4" s="228" t="s">
        <v>457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5" t="s">
        <v>361</v>
      </c>
      <c r="R4" s="276" t="s">
        <v>99</v>
      </c>
    </row>
    <row r="5" spans="1:19" x14ac:dyDescent="0.3">
      <c r="A5" s="275"/>
      <c r="B5" s="244"/>
      <c r="C5" s="226"/>
      <c r="D5" s="235" t="s">
        <v>363</v>
      </c>
      <c r="E5" s="236"/>
      <c r="F5" s="237"/>
      <c r="G5" s="235" t="s">
        <v>364</v>
      </c>
      <c r="H5" s="236"/>
      <c r="I5" s="237"/>
      <c r="J5" s="235" t="s">
        <v>365</v>
      </c>
      <c r="K5" s="236"/>
      <c r="L5" s="237"/>
      <c r="M5" s="235" t="s">
        <v>366</v>
      </c>
      <c r="N5" s="236"/>
      <c r="O5" s="237"/>
      <c r="P5" s="145"/>
      <c r="Q5" s="226"/>
      <c r="R5" s="277"/>
    </row>
    <row r="6" spans="1:19" ht="124.2" x14ac:dyDescent="0.3">
      <c r="A6" s="275"/>
      <c r="B6" s="244"/>
      <c r="C6" s="227"/>
      <c r="D6" s="146" t="s">
        <v>458</v>
      </c>
      <c r="E6" s="146" t="s">
        <v>459</v>
      </c>
      <c r="F6" s="146" t="s">
        <v>460</v>
      </c>
      <c r="G6" s="146" t="s">
        <v>458</v>
      </c>
      <c r="H6" s="146" t="s">
        <v>459</v>
      </c>
      <c r="I6" s="146" t="s">
        <v>460</v>
      </c>
      <c r="J6" s="146" t="s">
        <v>458</v>
      </c>
      <c r="K6" s="146" t="s">
        <v>459</v>
      </c>
      <c r="L6" s="146" t="s">
        <v>460</v>
      </c>
      <c r="M6" s="146" t="s">
        <v>461</v>
      </c>
      <c r="N6" s="146" t="s">
        <v>462</v>
      </c>
      <c r="O6" s="146" t="s">
        <v>460</v>
      </c>
      <c r="P6" s="58" t="s">
        <v>463</v>
      </c>
      <c r="Q6" s="227"/>
      <c r="R6" s="278"/>
    </row>
    <row r="7" spans="1:19" x14ac:dyDescent="0.3">
      <c r="A7" s="147">
        <v>1</v>
      </c>
      <c r="B7" s="121" t="s">
        <v>387</v>
      </c>
      <c r="C7" s="110">
        <v>6.7384259259259269E-2</v>
      </c>
      <c r="D7" s="95"/>
      <c r="E7" s="95"/>
      <c r="F7" s="95"/>
      <c r="G7" s="95">
        <v>6.9444444444444441E-3</v>
      </c>
      <c r="H7" s="95"/>
      <c r="I7" s="95"/>
      <c r="J7" s="95"/>
      <c r="K7" s="95"/>
      <c r="L7" s="95"/>
      <c r="M7" s="95"/>
      <c r="N7" s="95"/>
      <c r="O7" s="95"/>
      <c r="P7" s="69">
        <f>SUM(D7:O7)</f>
        <v>6.9444444444444441E-3</v>
      </c>
      <c r="Q7" s="110">
        <f>C7+P7</f>
        <v>7.4328703703703716E-2</v>
      </c>
      <c r="R7" s="148">
        <v>4</v>
      </c>
    </row>
    <row r="8" spans="1:19" x14ac:dyDescent="0.3">
      <c r="A8" s="147">
        <v>2</v>
      </c>
      <c r="B8" s="121" t="s">
        <v>464</v>
      </c>
      <c r="C8" s="110">
        <v>0.14118055555555556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69">
        <f t="shared" ref="P8:P14" si="0">SUM(D8:O8)</f>
        <v>0</v>
      </c>
      <c r="Q8" s="110">
        <f t="shared" ref="Q8" si="1">C8+P8</f>
        <v>0.14118055555555556</v>
      </c>
      <c r="R8" s="148">
        <v>8</v>
      </c>
    </row>
    <row r="9" spans="1:19" x14ac:dyDescent="0.3">
      <c r="A9" s="149">
        <v>3</v>
      </c>
      <c r="B9" s="121" t="s">
        <v>406</v>
      </c>
      <c r="C9" s="128" t="s">
        <v>465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69">
        <f t="shared" si="0"/>
        <v>0</v>
      </c>
      <c r="Q9" s="128" t="s">
        <v>465</v>
      </c>
      <c r="R9" s="148">
        <v>2</v>
      </c>
    </row>
    <row r="10" spans="1:19" x14ac:dyDescent="0.3">
      <c r="A10" s="149">
        <v>4</v>
      </c>
      <c r="B10" s="121" t="s">
        <v>391</v>
      </c>
      <c r="C10" s="110">
        <v>8.7650462962962972E-2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69">
        <f t="shared" si="0"/>
        <v>0</v>
      </c>
      <c r="Q10" s="110">
        <f t="shared" ref="Q10:Q13" si="2">C10+P10</f>
        <v>8.7650462962962972E-2</v>
      </c>
      <c r="R10" s="148">
        <v>5</v>
      </c>
    </row>
    <row r="11" spans="1:19" x14ac:dyDescent="0.3">
      <c r="A11" s="149">
        <v>5</v>
      </c>
      <c r="B11" s="121" t="s">
        <v>466</v>
      </c>
      <c r="C11" s="128" t="s">
        <v>467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69">
        <f t="shared" si="0"/>
        <v>0</v>
      </c>
      <c r="Q11" s="110" t="s">
        <v>467</v>
      </c>
      <c r="R11" s="148">
        <v>3</v>
      </c>
    </row>
    <row r="12" spans="1:19" x14ac:dyDescent="0.3">
      <c r="A12" s="149">
        <v>6</v>
      </c>
      <c r="B12" s="121" t="s">
        <v>468</v>
      </c>
      <c r="C12" s="110">
        <v>6.3043981481481479E-2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69">
        <f t="shared" si="0"/>
        <v>0</v>
      </c>
      <c r="Q12" s="110">
        <f t="shared" si="2"/>
        <v>6.3043981481481479E-2</v>
      </c>
      <c r="R12" s="148">
        <v>1</v>
      </c>
    </row>
    <row r="13" spans="1:19" x14ac:dyDescent="0.3">
      <c r="A13" s="149">
        <v>7</v>
      </c>
      <c r="B13" s="121" t="s">
        <v>469</v>
      </c>
      <c r="C13" s="110">
        <v>8.4027777777777771E-2</v>
      </c>
      <c r="D13" s="95"/>
      <c r="E13" s="95"/>
      <c r="F13" s="95"/>
      <c r="G13" s="95"/>
      <c r="H13" s="95"/>
      <c r="I13" s="95"/>
      <c r="J13" s="95"/>
      <c r="K13" s="95"/>
      <c r="L13" s="95"/>
      <c r="M13" s="95">
        <v>6.9444444444444441E-3</v>
      </c>
      <c r="N13" s="95"/>
      <c r="O13" s="95"/>
      <c r="P13" s="69">
        <f t="shared" si="0"/>
        <v>6.9444444444444441E-3</v>
      </c>
      <c r="Q13" s="110">
        <f t="shared" si="2"/>
        <v>9.0972222222222218E-2</v>
      </c>
      <c r="R13" s="148">
        <v>6</v>
      </c>
    </row>
    <row r="14" spans="1:19" x14ac:dyDescent="0.3">
      <c r="A14" s="149">
        <v>8</v>
      </c>
      <c r="B14" s="121" t="s">
        <v>470</v>
      </c>
      <c r="C14" s="110" t="s">
        <v>471</v>
      </c>
      <c r="D14" s="95"/>
      <c r="E14" s="95"/>
      <c r="F14" s="95"/>
      <c r="G14" s="95">
        <v>6.9444444444444441E-3</v>
      </c>
      <c r="H14" s="95"/>
      <c r="I14" s="95"/>
      <c r="J14" s="95"/>
      <c r="K14" s="95"/>
      <c r="L14" s="95"/>
      <c r="M14" s="95">
        <v>6.9444444444444441E-3</v>
      </c>
      <c r="N14" s="95"/>
      <c r="O14" s="95"/>
      <c r="P14" s="69">
        <f t="shared" si="0"/>
        <v>1.3888888888888888E-2</v>
      </c>
      <c r="Q14" s="110" t="s">
        <v>472</v>
      </c>
      <c r="R14" s="148">
        <v>7</v>
      </c>
    </row>
    <row r="15" spans="1:19" x14ac:dyDescent="0.3">
      <c r="R15" s="150"/>
    </row>
  </sheetData>
  <mergeCells count="13">
    <mergeCell ref="B1:S1"/>
    <mergeCell ref="B2:S2"/>
    <mergeCell ref="B3:S3"/>
    <mergeCell ref="R4:R6"/>
    <mergeCell ref="A4:A6"/>
    <mergeCell ref="B4:B6"/>
    <mergeCell ref="C4:C6"/>
    <mergeCell ref="D4:P4"/>
    <mergeCell ref="Q4:Q6"/>
    <mergeCell ref="D5:F5"/>
    <mergeCell ref="G5:I5"/>
    <mergeCell ref="J5:L5"/>
    <mergeCell ref="M5:O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V10" sqref="V10"/>
    </sheetView>
  </sheetViews>
  <sheetFormatPr defaultColWidth="9.109375" defaultRowHeight="14.4" x14ac:dyDescent="0.3"/>
  <cols>
    <col min="1" max="1" width="11" style="143" customWidth="1"/>
    <col min="2" max="2" width="11.88671875" style="143" customWidth="1"/>
    <col min="3" max="3" width="9.109375" style="143" customWidth="1"/>
    <col min="4" max="4" width="5.6640625" style="143" customWidth="1"/>
    <col min="5" max="6" width="5.88671875" style="143" customWidth="1"/>
    <col min="7" max="7" width="7.6640625" style="143" customWidth="1"/>
    <col min="8" max="8" width="9.44140625" style="143" customWidth="1"/>
    <col min="9" max="9" width="5.88671875" style="143" customWidth="1"/>
    <col min="10" max="10" width="4.88671875" style="143" customWidth="1"/>
    <col min="11" max="11" width="6.33203125" style="143" customWidth="1"/>
    <col min="12" max="12" width="5" style="143" customWidth="1"/>
    <col min="13" max="13" width="7.6640625" style="143" customWidth="1"/>
    <col min="14" max="14" width="5.33203125" style="143" customWidth="1"/>
    <col min="15" max="15" width="4.5546875" style="143" customWidth="1"/>
    <col min="16" max="16" width="7.5546875" style="143" customWidth="1"/>
    <col min="17" max="17" width="9.109375" style="143" customWidth="1"/>
    <col min="18" max="18" width="7.33203125" style="143" customWidth="1"/>
    <col min="19" max="16384" width="9.109375" style="143"/>
  </cols>
  <sheetData>
    <row r="1" spans="1:18" ht="15.6" x14ac:dyDescent="0.3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21" x14ac:dyDescent="0.4">
      <c r="A2" s="220" t="s">
        <v>483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x14ac:dyDescent="0.3">
      <c r="A3" s="221" t="s">
        <v>453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3">
      <c r="A4" s="284" t="s">
        <v>455</v>
      </c>
      <c r="B4" s="224" t="s">
        <v>475</v>
      </c>
      <c r="C4" s="225" t="s">
        <v>456</v>
      </c>
      <c r="D4" s="228" t="s">
        <v>457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5" t="s">
        <v>361</v>
      </c>
      <c r="R4" s="285" t="s">
        <v>99</v>
      </c>
    </row>
    <row r="5" spans="1:18" x14ac:dyDescent="0.3">
      <c r="A5" s="284"/>
      <c r="B5" s="224"/>
      <c r="C5" s="226"/>
      <c r="D5" s="279" t="s">
        <v>484</v>
      </c>
      <c r="E5" s="280"/>
      <c r="F5" s="281"/>
      <c r="G5" s="235" t="s">
        <v>485</v>
      </c>
      <c r="H5" s="236"/>
      <c r="I5" s="237"/>
      <c r="J5" s="235" t="s">
        <v>486</v>
      </c>
      <c r="K5" s="236"/>
      <c r="L5" s="237"/>
      <c r="M5" s="279" t="s">
        <v>487</v>
      </c>
      <c r="N5" s="280"/>
      <c r="O5" s="281"/>
      <c r="P5" s="145"/>
      <c r="Q5" s="226"/>
      <c r="R5" s="285"/>
    </row>
    <row r="6" spans="1:18" ht="124.2" x14ac:dyDescent="0.3">
      <c r="A6" s="284"/>
      <c r="B6" s="225"/>
      <c r="C6" s="227"/>
      <c r="D6" s="146" t="s">
        <v>458</v>
      </c>
      <c r="E6" s="146" t="s">
        <v>459</v>
      </c>
      <c r="F6" s="146" t="s">
        <v>460</v>
      </c>
      <c r="G6" s="146" t="s">
        <v>458</v>
      </c>
      <c r="H6" s="146" t="s">
        <v>459</v>
      </c>
      <c r="I6" s="146" t="s">
        <v>460</v>
      </c>
      <c r="J6" s="146" t="s">
        <v>458</v>
      </c>
      <c r="K6" s="146" t="s">
        <v>459</v>
      </c>
      <c r="L6" s="146" t="s">
        <v>460</v>
      </c>
      <c r="M6" s="146" t="s">
        <v>461</v>
      </c>
      <c r="N6" s="146" t="s">
        <v>462</v>
      </c>
      <c r="O6" s="146" t="s">
        <v>460</v>
      </c>
      <c r="P6" s="58" t="s">
        <v>463</v>
      </c>
      <c r="Q6" s="227"/>
      <c r="R6" s="285"/>
    </row>
    <row r="7" spans="1:18" ht="28.8" x14ac:dyDescent="0.3">
      <c r="A7" s="282" t="s">
        <v>383</v>
      </c>
      <c r="B7" s="127" t="s">
        <v>441</v>
      </c>
      <c r="C7" s="110">
        <v>0.20496527777777776</v>
      </c>
      <c r="D7" s="95"/>
      <c r="E7" s="95"/>
      <c r="F7" s="95"/>
      <c r="G7" s="95">
        <v>6.9444444444444441E-3</v>
      </c>
      <c r="H7" s="95">
        <v>4.1666666666666664E-2</v>
      </c>
      <c r="I7" s="95"/>
      <c r="J7" s="95"/>
      <c r="K7" s="95"/>
      <c r="L7" s="95"/>
      <c r="M7" s="95">
        <v>6.9444444444444441E-3</v>
      </c>
      <c r="N7" s="95"/>
      <c r="O7" s="95"/>
      <c r="P7" s="69">
        <f>SUM(D7:O7)</f>
        <v>5.5555555555555552E-2</v>
      </c>
      <c r="Q7" s="110">
        <f>C7+P7</f>
        <v>0.26052083333333331</v>
      </c>
      <c r="R7" s="121"/>
    </row>
    <row r="8" spans="1:18" ht="28.8" x14ac:dyDescent="0.3">
      <c r="A8" s="283"/>
      <c r="B8" s="127" t="s">
        <v>442</v>
      </c>
      <c r="C8" s="110">
        <v>9.3784722222222228E-2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69">
        <f t="shared" ref="P8:P13" si="0">SUM(D8:O8)</f>
        <v>0</v>
      </c>
      <c r="Q8" s="110">
        <f t="shared" ref="Q8:Q11" si="1">C8+P8</f>
        <v>9.3784722222222228E-2</v>
      </c>
      <c r="R8" s="121"/>
    </row>
    <row r="9" spans="1:18" ht="29.4" thickBot="1" x14ac:dyDescent="0.35">
      <c r="A9" s="283"/>
      <c r="B9" s="127" t="s">
        <v>443</v>
      </c>
      <c r="C9" s="110">
        <v>9.8275462962962967E-2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69">
        <f t="shared" si="0"/>
        <v>0</v>
      </c>
      <c r="Q9" s="110">
        <f t="shared" si="1"/>
        <v>9.8275462962962967E-2</v>
      </c>
      <c r="R9" s="121"/>
    </row>
    <row r="10" spans="1:18" ht="31.8" thickTop="1" x14ac:dyDescent="0.3">
      <c r="A10" s="164" t="s">
        <v>445</v>
      </c>
      <c r="B10" s="73" t="s">
        <v>444</v>
      </c>
      <c r="C10" s="110">
        <v>7.0428240740740736E-2</v>
      </c>
      <c r="D10" s="95"/>
      <c r="E10" s="95"/>
      <c r="F10" s="95"/>
      <c r="G10" s="95">
        <v>6.9444444444444441E-3</v>
      </c>
      <c r="H10" s="95"/>
      <c r="I10" s="95"/>
      <c r="J10" s="95"/>
      <c r="K10" s="95"/>
      <c r="L10" s="95"/>
      <c r="M10" s="95">
        <v>6.9444444444444441E-3</v>
      </c>
      <c r="N10" s="95"/>
      <c r="O10" s="95"/>
      <c r="P10" s="69">
        <f t="shared" si="0"/>
        <v>1.3888888888888888E-2</v>
      </c>
      <c r="Q10" s="110">
        <f t="shared" si="1"/>
        <v>8.4317129629629617E-2</v>
      </c>
      <c r="R10" s="121"/>
    </row>
    <row r="11" spans="1:18" ht="31.2" x14ac:dyDescent="0.3">
      <c r="A11" s="165" t="s">
        <v>387</v>
      </c>
      <c r="B11" s="138" t="s">
        <v>446</v>
      </c>
      <c r="C11" s="140">
        <v>7.0462962962962963E-2</v>
      </c>
      <c r="D11" s="166"/>
      <c r="E11" s="166"/>
      <c r="F11" s="166"/>
      <c r="G11" s="167"/>
      <c r="H11" s="166"/>
      <c r="I11" s="166"/>
      <c r="J11" s="166"/>
      <c r="K11" s="166"/>
      <c r="L11" s="166"/>
      <c r="M11" s="166"/>
      <c r="N11" s="166"/>
      <c r="O11" s="166"/>
      <c r="P11" s="69">
        <f t="shared" si="0"/>
        <v>0</v>
      </c>
      <c r="Q11" s="110">
        <f t="shared" si="1"/>
        <v>7.0462962962962963E-2</v>
      </c>
      <c r="R11" s="121"/>
    </row>
    <row r="12" spans="1:18" ht="31.2" x14ac:dyDescent="0.3">
      <c r="A12" s="165" t="s">
        <v>448</v>
      </c>
      <c r="B12" s="138" t="s">
        <v>447</v>
      </c>
      <c r="C12" s="141" t="s">
        <v>449</v>
      </c>
      <c r="D12" s="166"/>
      <c r="E12" s="166"/>
      <c r="F12" s="166"/>
      <c r="G12" s="167"/>
      <c r="H12" s="166"/>
      <c r="I12" s="166"/>
      <c r="J12" s="166"/>
      <c r="K12" s="166"/>
      <c r="L12" s="166"/>
      <c r="M12" s="166"/>
      <c r="N12" s="166"/>
      <c r="O12" s="166"/>
      <c r="P12" s="69">
        <f t="shared" si="0"/>
        <v>0</v>
      </c>
      <c r="Q12" s="128" t="s">
        <v>449</v>
      </c>
      <c r="R12" s="121"/>
    </row>
    <row r="13" spans="1:18" ht="31.2" x14ac:dyDescent="0.3">
      <c r="A13" s="165" t="s">
        <v>451</v>
      </c>
      <c r="B13" s="138" t="s">
        <v>450</v>
      </c>
      <c r="C13" s="142">
        <v>7.5810185185185189E-2</v>
      </c>
      <c r="D13" s="166"/>
      <c r="E13" s="166"/>
      <c r="F13" s="166"/>
      <c r="G13" s="167"/>
      <c r="H13" s="168">
        <v>4.1666666666666664E-2</v>
      </c>
      <c r="I13" s="166"/>
      <c r="J13" s="166"/>
      <c r="K13" s="166"/>
      <c r="L13" s="166"/>
      <c r="M13" s="166"/>
      <c r="N13" s="166"/>
      <c r="O13" s="166"/>
      <c r="P13" s="69">
        <f t="shared" si="0"/>
        <v>4.1666666666666664E-2</v>
      </c>
      <c r="Q13" s="110">
        <f t="shared" ref="Q13" si="2">C13+P13</f>
        <v>0.11747685185185186</v>
      </c>
      <c r="R13" s="121"/>
    </row>
  </sheetData>
  <mergeCells count="14">
    <mergeCell ref="G5:I5"/>
    <mergeCell ref="J5:L5"/>
    <mergeCell ref="M5:O5"/>
    <mergeCell ref="A7:A9"/>
    <mergeCell ref="A1:R1"/>
    <mergeCell ref="A2:R2"/>
    <mergeCell ref="A3:R3"/>
    <mergeCell ref="A4:A6"/>
    <mergeCell ref="B4:B6"/>
    <mergeCell ref="C4:C6"/>
    <mergeCell ref="D4:P4"/>
    <mergeCell ref="Q4:Q6"/>
    <mergeCell ref="R4:R6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D_meitenes_mezgli</vt:lpstr>
      <vt:lpstr>D_zeni_mezgli</vt:lpstr>
      <vt:lpstr>D_meitenes_trase</vt:lpstr>
      <vt:lpstr>D_zeni_trase</vt:lpstr>
      <vt:lpstr>D_KTT_trase</vt:lpstr>
      <vt:lpstr>D_gr_zeni_kopv</vt:lpstr>
      <vt:lpstr>D_gr_meitenes_kopv</vt:lpstr>
      <vt:lpstr>D_komandas_mezgli</vt:lpstr>
      <vt:lpstr>C_zeni_mezgli</vt:lpstr>
      <vt:lpstr>C_meitenes_mezgli</vt:lpstr>
      <vt:lpstr>C_KTT_mezgli</vt:lpstr>
      <vt:lpstr>C_KTT_trase</vt:lpstr>
      <vt:lpstr>C_zeni_trase</vt:lpstr>
      <vt:lpstr>C_meitenes_trase</vt:lpstr>
      <vt:lpstr>C_gr_meitenes</vt:lpstr>
      <vt:lpstr>C_gr_zeni</vt:lpstr>
      <vt:lpstr>B GR. Zēni mezgli</vt:lpstr>
      <vt:lpstr>B GR. Zēni Trase</vt:lpstr>
      <vt:lpstr>B GR. Meitenes mezgli</vt:lpstr>
      <vt:lpstr>B GR. Meitenes Trase</vt:lpstr>
      <vt:lpstr>B GR. komandas mezgli</vt:lpstr>
      <vt:lpstr>B GR. komandas Trase</vt:lpstr>
      <vt:lpstr>B GR. komandas kopvērtējums</vt:lpstr>
      <vt:lpstr>B GR. Zēni Kopvērtējums</vt:lpstr>
      <vt:lpstr>B GR.  Meitenes Kopvērtējums</vt:lpstr>
      <vt:lpstr>A GR. Zēni mezgli</vt:lpstr>
      <vt:lpstr>A GR. Zēni Trase</vt:lpstr>
      <vt:lpstr>A GR. Meitenes mezgli</vt:lpstr>
      <vt:lpstr>A GR. Meitenes Trase</vt:lpstr>
      <vt:lpstr>A GR. Komandas mezgli</vt:lpstr>
      <vt:lpstr>A GR. Komandas Trase</vt:lpstr>
      <vt:lpstr>A GR. Komandas Kopvērtējums</vt:lpstr>
      <vt:lpstr>A GR. Zēni Kopvērtējums</vt:lpstr>
      <vt:lpstr>A GR. Meitenes Kopvērtējums</vt:lpstr>
      <vt:lpstr>P GR. Zēni mezgli</vt:lpstr>
      <vt:lpstr>P GR. Zēni Trase</vt:lpstr>
      <vt:lpstr>P GR. Meitenes mezgli</vt:lpstr>
      <vt:lpstr>P GR. Meitenes Trase</vt:lpstr>
      <vt:lpstr>P GR. Komandas mezgli</vt:lpstr>
      <vt:lpstr>P GR. Komandas Trase</vt:lpstr>
      <vt:lpstr>P GR. Komandas Kopvērtējums</vt:lpstr>
      <vt:lpstr>P GR. Zēni Kopvērtejums</vt:lpstr>
      <vt:lpstr>P GR. Meitenes Kopvērtejums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JIC</cp:lastModifiedBy>
  <dcterms:modified xsi:type="dcterms:W3CDTF">2018-02-19T20:58:51Z</dcterms:modified>
</cp:coreProperties>
</file>